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Данные для ввода на bus.gov.ru" sheetId="1" state="visible" r:id="rId1"/>
    <sheet name="Критерий 1" sheetId="2" state="visible" r:id="rId2"/>
    <sheet name="Критерий 2" sheetId="3" state="visible" r:id="rId3"/>
    <sheet name="Критерий 3" sheetId="4" state="visible" r:id="rId4"/>
    <sheet name="Критерий 4" sheetId="5" state="visible" r:id="rId5"/>
    <sheet name="Критерий 5" sheetId="6" state="visible" r:id="rId6"/>
    <sheet name="Средневзвешенная сумма" sheetId="7" state="visible" r:id="rId7"/>
  </sheets>
  <definedNames>
    <definedName name="_xlnm._FilterDatabase" localSheetId="0" hidden="1">'Данные для ввода на bus.gov.ru'!$A$1:$BZ$2</definedName>
  </definedNames>
  <calcPr/>
</workbook>
</file>

<file path=xl/sharedStrings.xml><?xml version="1.0" encoding="utf-8"?>
<sst xmlns="http://schemas.openxmlformats.org/spreadsheetml/2006/main" count="73" uniqueCount="73">
  <si>
    <t>ИНН</t>
  </si>
  <si>
    <t>МО</t>
  </si>
  <si>
    <t xml:space="preserve">Название </t>
  </si>
  <si>
    <t xml:space="preserve">Численность получателей услуг</t>
  </si>
  <si>
    <t xml:space="preserve">Численность опрошенных</t>
  </si>
  <si>
    <t xml:space="preserve"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</si>
  <si>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</si>
  <si>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 xml:space="preserve">Выполнение индикатора</t>
  </si>
  <si>
    <t xml:space="preserve"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</si>
  <si>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 xml:space="preserve"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</si>
  <si>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 xml:space="preserve"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</si>
  <si>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 xml:space="preserve"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</si>
  <si>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 xml:space="preserve"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</si>
  <si>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</si>
  <si>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 xml:space="preserve">3.1.1. Наличие в помещениях организации социальной сферы и на прилегающей к ней территории условий доступности для инвалидов</t>
  </si>
  <si>
    <t xml:space="preserve">3.2.1. Наличие в организации социальной сферы условий доступности, позволяющих инвалидам получать услуги наравне с другими</t>
  </si>
  <si>
    <t xml:space="preserve"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</si>
  <si>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 xml:space="preserve"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</si>
  <si>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 xml:space="preserve"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</si>
  <si>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 xml:space="preserve"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</si>
  <si>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 xml:space="preserve"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</si>
  <si>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 xml:space="preserve"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</si>
  <si>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 xml:space="preserve"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</si>
  <si>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2270002732</t>
  </si>
  <si>
    <t xml:space="preserve">Славгород г.</t>
  </si>
  <si>
    <t>ОО</t>
  </si>
  <si>
    <t xml:space="preserve">МБОУ "Славгородская средняя общеобразовательная школа"</t>
  </si>
  <si>
    <t>310</t>
  </si>
  <si>
    <t xml:space="preserve">В наличии и функционируют более трёх дистанционных способов взаимодействия</t>
  </si>
  <si>
    <t/>
  </si>
  <si>
    <t>100</t>
  </si>
  <si>
    <t>182</t>
  </si>
  <si>
    <t>189</t>
  </si>
  <si>
    <t>177</t>
  </si>
  <si>
    <t>184</t>
  </si>
  <si>
    <t xml:space="preserve">Наличие пяти и более комфортных условий для предоставления услуг</t>
  </si>
  <si>
    <t>256</t>
  </si>
  <si>
    <t xml:space="preserve">Количество условий доступности организации для инвалидов (от одного до четырех)</t>
  </si>
  <si>
    <t>20</t>
  </si>
  <si>
    <t xml:space="preserve">Наличие пяти и более условий доступности для инвалидов</t>
  </si>
  <si>
    <t>14</t>
  </si>
  <si>
    <t>19</t>
  </si>
  <si>
    <t>291</t>
  </si>
  <si>
    <t>296</t>
  </si>
  <si>
    <t>223</t>
  </si>
  <si>
    <t>227</t>
  </si>
  <si>
    <t>279</t>
  </si>
  <si>
    <t>280</t>
  </si>
  <si>
    <t>286</t>
  </si>
  <si>
    <t>Организация</t>
  </si>
  <si>
    <t xml:space="preserve"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</si>
  <si>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 xml:space="preserve"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</si>
  <si>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 xml:space="preserve"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</si>
  <si>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 xml:space="preserve">Итого по критерию</t>
  </si>
  <si>
    <t>Максимум</t>
  </si>
  <si>
    <t xml:space="preserve">2.1. Обеспечение в организации комфортных условий для предоставления услуг.</t>
  </si>
  <si>
    <t xml:space="preserve">2.3. Доля получателей услуг, удовлетворенных комфортностью условий предоставления услуг.</t>
  </si>
  <si>
    <t xml:space="preserve">3.1. Оборудование территории, прилегающей к организации, и ее помещений с учетом доступности для инвалидов.</t>
  </si>
  <si>
    <t xml:space="preserve">3.2. Обеспечение в организации условий доступности, позволяющих инвалидам получать услуги наравне с другими.</t>
  </si>
  <si>
    <t xml:space="preserve">3.3. Доля получателей услуг, удовлетворенных доступностью услуг для инвалидов.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</si>
  <si>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</si>
  <si>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 xml:space="preserve"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</si>
  <si>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</si>
  <si>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 xml:space="preserve">5.1. Доля получателей услуг, которые готовы рекомендовать организацию родственникам и знакомым.</t>
  </si>
  <si>
    <t xml:space="preserve">5.2. Доля получателей услуг, удовлетворенных графиком работы организации.</t>
  </si>
  <si>
    <t xml:space="preserve">5.3. Доля получателей услуг, удовлетворенных в целом условиями оказания услуг в организации.</t>
  </si>
  <si>
    <t>Критерии</t>
  </si>
  <si>
    <t xml:space="preserve">1. Критерий "Открытость и доступность информации об организации"</t>
  </si>
  <si>
    <t xml:space="preserve">2. Критерий "Комфортность условий предоставления услуг"</t>
  </si>
  <si>
    <t xml:space="preserve">3. Критерий "Доступность услуг для инвалидов"</t>
  </si>
  <si>
    <t xml:space="preserve">4. Критерий "Доброжелательность, вежливость работников организации"</t>
  </si>
  <si>
    <t xml:space="preserve">5. Критерий "Удовлетворенность условиями оказания услуг"</t>
  </si>
  <si>
    <t xml:space="preserve"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</si>
</sst>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0.000000"/>
      <scheme val="minor"/>
    </font>
    <font>
      <name val="Times New Roman"/>
      <b/>
      <color theme="1"/>
      <sz val="10.000000"/>
    </font>
    <font>
      <name val="Times New Roman"/>
      <color theme="1"/>
      <sz val="10.000000"/>
    </font>
    <font/>
    <font>
      <name val="Times New Roman"/>
      <sz val="10.000000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36">
    <xf fontId="0" fillId="0" borderId="0" numFmtId="0" xfId="0"/>
    <xf fontId="1" fillId="0" borderId="1" numFmtId="0" xfId="0" applyFont="1" applyBorder="1" applyAlignment="1">
      <alignment horizontal="left" vertical="center" wrapText="1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 wrapText="1"/>
    </xf>
    <xf fontId="2" fillId="0" borderId="2" numFmtId="0" xfId="0" applyFont="1" applyBorder="1" applyAlignment="1">
      <alignment horizontal="center" vertical="center" wrapText="1"/>
    </xf>
    <xf fontId="3" fillId="0" borderId="3" numFmtId="0" xfId="0" applyFont="1" applyBorder="1"/>
    <xf fontId="4" fillId="0" borderId="1" numFmtId="0" xfId="0" applyFont="1" applyBorder="1" applyAlignment="1">
      <alignment horizontal="left" vertical="center" wrapText="1"/>
    </xf>
    <xf fontId="2" fillId="0" borderId="2" numFmtId="0" xfId="0" applyFont="1" applyBorder="1" applyAlignment="1">
      <alignment vertical="center" wrapText="1"/>
    </xf>
    <xf fontId="4" fillId="0" borderId="2" numFmtId="0" xfId="0" applyFont="1" applyBorder="1" applyAlignment="1">
      <alignment horizontal="center" vertical="center" wrapText="1"/>
    </xf>
    <xf fontId="2" fillId="0" borderId="0" numFmtId="0" xfId="0" applyFont="1" applyAlignment="1">
      <alignment vertical="center" wrapText="1"/>
    </xf>
    <xf fontId="2" fillId="0" borderId="1" numFmtId="1" xfId="0" applyNumberFormat="1" applyFont="1" applyBorder="1" applyAlignment="1">
      <alignment horizontal="center" vertical="center" wrapText="1"/>
    </xf>
    <xf fontId="2" fillId="0" borderId="1" numFmtId="9" xfId="0" applyNumberFormat="1" applyFont="1" applyBorder="1" applyAlignment="1">
      <alignment horizontal="center" vertical="center" wrapText="1"/>
    </xf>
    <xf fontId="4" fillId="0" borderId="0" numFmtId="0" xfId="0" applyFont="1"/>
    <xf fontId="4" fillId="0" borderId="1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2" xfId="0" applyNumberFormat="1" applyFont="1" applyBorder="1" applyAlignment="1">
      <alignment horizontal="center" vertical="center" wrapText="1"/>
    </xf>
    <xf fontId="4" fillId="0" borderId="5" numFmtId="1" xfId="0" applyNumberFormat="1" applyFont="1" applyBorder="1" applyAlignment="1">
      <alignment horizontal="center" vertical="center" wrapText="1"/>
    </xf>
    <xf fontId="2" fillId="0" borderId="5" numFmtId="2" xfId="0" applyNumberFormat="1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2" fillId="0" borderId="1" numFmtId="2" xfId="0" applyNumberFormat="1" applyFont="1" applyBorder="1" applyAlignment="1">
      <alignment horizontal="center" vertical="center" wrapText="1"/>
    </xf>
    <xf fontId="4" fillId="0" borderId="1" numFmtId="0" xfId="0" applyFont="1" applyBorder="1" applyAlignment="1">
      <alignment vertical="center" wrapText="1"/>
    </xf>
    <xf fontId="4" fillId="0" borderId="3" numFmtId="0" xfId="0" applyFont="1" applyBorder="1" applyAlignment="1">
      <alignment vertical="center" wrapText="1"/>
    </xf>
    <xf fontId="4" fillId="0" borderId="8" numFmtId="0" xfId="0" applyFont="1" applyBorder="1" applyAlignment="1">
      <alignment horizontal="center" vertical="center" wrapText="1"/>
    </xf>
    <xf fontId="4" fillId="0" borderId="1" numFmtId="2" xfId="0" applyNumberFormat="1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4" fillId="0" borderId="0" numFmtId="0" xfId="0" applyFont="1" applyAlignment="1">
      <alignment horizontal="center"/>
    </xf>
    <xf fontId="4" fillId="0" borderId="1" numFmtId="0" xfId="0" applyFont="1" applyBorder="1" applyAlignment="1">
      <alignment horizontal="left" vertical="top" wrapText="1"/>
    </xf>
    <xf fontId="2" fillId="0" borderId="1" numFmtId="0" xfId="0" applyFont="1" applyBorder="1" applyAlignment="1">
      <alignment vertical="top" wrapText="1"/>
    </xf>
    <xf fontId="2" fillId="0" borderId="7" numFmtId="2" xfId="0" applyNumberFormat="1" applyFont="1" applyBorder="1" applyAlignment="1">
      <alignment horizontal="center" vertical="center" wrapText="1"/>
    </xf>
    <xf fontId="2" fillId="0" borderId="9" numFmtId="0" xfId="0" applyFont="1" applyBorder="1" applyAlignment="1">
      <alignment horizontal="left" vertical="center" wrapText="1"/>
    </xf>
    <xf fontId="2" fillId="0" borderId="9" numFmtId="2" xfId="0" applyNumberFormat="1" applyFont="1" applyBorder="1" applyAlignment="1">
      <alignment horizontal="center" vertical="center" wrapText="1"/>
    </xf>
    <xf fontId="2" fillId="0" borderId="0" numFmtId="0" xfId="0" applyFont="1" applyAlignment="1">
      <alignment horizontal="left" vertical="center" wrapText="1"/>
    </xf>
    <xf fontId="2" fillId="0" borderId="0" numFmtId="2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8" Type="http://schemas.openxmlformats.org/officeDocument/2006/relationships/theme" Target="theme/theme1.xml"/><Relationship  Id="rId2" Type="http://schemas.openxmlformats.org/officeDocument/2006/relationships/worksheet" Target="worksheets/sheet2.xml"/><Relationship  Id="rId3" Type="http://schemas.openxmlformats.org/officeDocument/2006/relationships/worksheet" Target="worksheets/sheet3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385623"/>
    <outlinePr applyStyles="0" showOutlineSymbols="1" summaryBelow="0" summaryRight="0"/>
    <pageSetUpPr autoPageBreaks="1" fitToPage="0"/>
  </sheetPr>
  <sheetViews>
    <sheetView topLeftCell="A1" workbookViewId="0" zoomScale="100">
      <pane activePane="bottomLeft" state="frozen" topLeftCell="A2" ySplit="1"/>
      <selection activeCell="B3" activeCellId="0" sqref="B3"/>
    </sheetView>
  </sheetViews>
  <sheetFormatPr customHeight="1" defaultColWidth="14.43" defaultRowHeight="15"/>
  <cols>
    <col customWidth="1" min="1" max="2" width="14.43"/>
    <col customWidth="1" min="3" max="3" width="8.7100000000000009"/>
    <col customWidth="1" min="4" max="4" width="37.140000000000001"/>
    <col customWidth="1" min="5" max="7" width="14.43"/>
    <col customWidth="1" min="8" max="8" width="78.709999999999994"/>
    <col customWidth="1" min="9" max="10" width="7.29"/>
    <col customWidth="1" min="11" max="11" width="78.709999999999994"/>
    <col customWidth="1" min="12" max="13" width="7.29"/>
    <col customWidth="1" min="14" max="14" width="18"/>
    <col customWidth="1" min="15" max="15" width="67.290000000000006"/>
    <col customWidth="1" min="16" max="17" width="6.5700000000000003"/>
    <col customWidth="1" min="18" max="18" width="78.709999999999994"/>
    <col customWidth="1" min="19" max="20" width="7.29"/>
    <col customWidth="1" min="21" max="21" width="78.709999999999994"/>
    <col customWidth="1" min="22" max="23" width="7.29"/>
    <col customWidth="1" min="24" max="24" width="18"/>
    <col customWidth="1" min="25" max="25" width="67.290000000000006"/>
    <col customWidth="1" min="26" max="27" width="6.5700000000000003"/>
    <col customWidth="1" min="28" max="28" width="78.709999999999994"/>
    <col customWidth="1" min="29" max="30" width="7.29"/>
    <col customWidth="1" min="31" max="31" width="18"/>
    <col customWidth="1" min="32" max="32" width="67.290000000000006"/>
    <col customWidth="1" min="33" max="34" width="6.5700000000000003"/>
    <col customWidth="1" min="35" max="35" width="18"/>
    <col customWidth="1" min="36" max="36" width="96"/>
    <col customWidth="1" min="37" max="38" width="6.5700000000000003"/>
    <col customWidth="1" min="39" max="39" width="78.709999999999994"/>
    <col customWidth="1" min="40" max="41" width="7.29"/>
    <col customWidth="1" min="42" max="42" width="78.709999999999994"/>
    <col customWidth="1" min="43" max="44" width="7.29"/>
    <col customWidth="1" min="45" max="45" width="78.709999999999994"/>
    <col customWidth="1" min="46" max="47" width="7.29"/>
    <col customWidth="1" min="48" max="48" width="78.709999999999994"/>
    <col customWidth="1" min="49" max="50" width="7.29"/>
    <col customWidth="1" min="51" max="51" width="78.709999999999994"/>
    <col customWidth="1" min="52" max="53" width="7.29"/>
    <col customWidth="1" min="54" max="54" width="78.709999999999994"/>
    <col customWidth="1" min="55" max="56" width="7.29"/>
    <col customWidth="1" min="57" max="57" width="78.709999999999994"/>
    <col customWidth="1" min="58" max="59" width="7.29"/>
    <col customWidth="1" min="60" max="78" width="14.43"/>
  </cols>
  <sheetData>
    <row r="1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5"/>
      <c r="K1" s="6" t="s">
        <v>8</v>
      </c>
      <c r="L1" s="4" t="s">
        <v>7</v>
      </c>
      <c r="M1" s="5"/>
      <c r="N1" s="7" t="s">
        <v>9</v>
      </c>
      <c r="O1" s="5"/>
      <c r="P1" s="8" t="s">
        <v>7</v>
      </c>
      <c r="Q1" s="5"/>
      <c r="R1" s="3" t="s">
        <v>10</v>
      </c>
      <c r="S1" s="4" t="s">
        <v>7</v>
      </c>
      <c r="T1" s="5"/>
      <c r="U1" s="3" t="s">
        <v>11</v>
      </c>
      <c r="V1" s="4" t="s">
        <v>7</v>
      </c>
      <c r="W1" s="5"/>
      <c r="X1" s="4" t="s">
        <v>12</v>
      </c>
      <c r="Y1" s="5"/>
      <c r="Z1" s="8" t="s">
        <v>7</v>
      </c>
      <c r="AA1" s="5"/>
      <c r="AB1" s="3" t="s">
        <v>13</v>
      </c>
      <c r="AC1" s="4" t="s">
        <v>7</v>
      </c>
      <c r="AD1" s="5"/>
      <c r="AE1" s="4" t="s">
        <v>14</v>
      </c>
      <c r="AF1" s="5"/>
      <c r="AG1" s="8" t="s">
        <v>7</v>
      </c>
      <c r="AH1" s="5"/>
      <c r="AI1" s="7" t="s">
        <v>15</v>
      </c>
      <c r="AJ1" s="5"/>
      <c r="AK1" s="8" t="s">
        <v>7</v>
      </c>
      <c r="AL1" s="5"/>
      <c r="AM1" s="3" t="s">
        <v>16</v>
      </c>
      <c r="AN1" s="4" t="s">
        <v>7</v>
      </c>
      <c r="AO1" s="5"/>
      <c r="AP1" s="3" t="s">
        <v>17</v>
      </c>
      <c r="AQ1" s="8" t="s">
        <v>7</v>
      </c>
      <c r="AR1" s="5"/>
      <c r="AS1" s="6" t="s">
        <v>18</v>
      </c>
      <c r="AT1" s="8" t="s">
        <v>7</v>
      </c>
      <c r="AU1" s="5"/>
      <c r="AV1" s="3" t="s">
        <v>19</v>
      </c>
      <c r="AW1" s="8" t="s">
        <v>7</v>
      </c>
      <c r="AX1" s="5"/>
      <c r="AY1" s="3" t="s">
        <v>20</v>
      </c>
      <c r="AZ1" s="8" t="s">
        <v>7</v>
      </c>
      <c r="BA1" s="5"/>
      <c r="BB1" s="3" t="s">
        <v>21</v>
      </c>
      <c r="BC1" s="8" t="s">
        <v>7</v>
      </c>
      <c r="BD1" s="5"/>
      <c r="BE1" s="3" t="s">
        <v>22</v>
      </c>
      <c r="BF1" s="8" t="s">
        <v>7</v>
      </c>
      <c r="BG1" s="5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ht="12.75" customHeight="1">
      <c r="A2" s="3" t="s">
        <v>23</v>
      </c>
      <c r="B2" s="3" t="s">
        <v>24</v>
      </c>
      <c r="C2" s="3" t="s">
        <v>25</v>
      </c>
      <c r="D2" s="3" t="s">
        <v>26</v>
      </c>
      <c r="E2" s="10">
        <v>511</v>
      </c>
      <c r="F2" s="10" t="s">
        <v>27</v>
      </c>
      <c r="G2" s="11">
        <v>0.60665362035225046</v>
      </c>
      <c r="H2" s="3" t="s">
        <v>26</v>
      </c>
      <c r="I2" s="10">
        <v>15</v>
      </c>
      <c r="J2" s="2">
        <v>15</v>
      </c>
      <c r="K2" s="3" t="s">
        <v>26</v>
      </c>
      <c r="L2" s="10">
        <v>52</v>
      </c>
      <c r="M2" s="2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1</v>
      </c>
      <c r="AH2" s="2" t="s">
        <v>38</v>
      </c>
      <c r="AI2" s="3" t="s">
        <v>26</v>
      </c>
      <c r="AJ2" s="3" t="s">
        <v>39</v>
      </c>
      <c r="AK2" s="2" t="s">
        <v>29</v>
      </c>
      <c r="AL2" s="2" t="s">
        <v>30</v>
      </c>
      <c r="AM2" s="3" t="s">
        <v>26</v>
      </c>
      <c r="AN2" s="2" t="s">
        <v>40</v>
      </c>
      <c r="AO2" s="2" t="s">
        <v>41</v>
      </c>
      <c r="AP2" s="3" t="s">
        <v>26</v>
      </c>
      <c r="AQ2" s="2" t="s">
        <v>42</v>
      </c>
      <c r="AR2" s="2" t="s">
        <v>27</v>
      </c>
      <c r="AS2" s="3" t="s">
        <v>26</v>
      </c>
      <c r="AT2" s="2" t="s">
        <v>43</v>
      </c>
      <c r="AU2" s="2" t="s">
        <v>27</v>
      </c>
      <c r="AV2" s="3" t="s">
        <v>26</v>
      </c>
      <c r="AW2" s="2" t="s">
        <v>44</v>
      </c>
      <c r="AX2" s="2" t="s">
        <v>45</v>
      </c>
      <c r="AY2" s="3" t="s">
        <v>26</v>
      </c>
      <c r="AZ2" s="2" t="s">
        <v>46</v>
      </c>
      <c r="BA2" s="2" t="s">
        <v>27</v>
      </c>
      <c r="BB2" s="3" t="s">
        <v>26</v>
      </c>
      <c r="BC2" s="2" t="s">
        <v>47</v>
      </c>
      <c r="BD2" s="2" t="s">
        <v>27</v>
      </c>
      <c r="BE2" s="3" t="s">
        <v>26</v>
      </c>
      <c r="BF2" s="2" t="s">
        <v>48</v>
      </c>
      <c r="BG2" s="2" t="s">
        <v>27</v>
      </c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ht="12.75" customHeight="1">
      <c r="A3" s="12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ht="12.75" customHeight="1">
      <c r="A4" s="12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ht="12.75" customHeight="1">
      <c r="A5" s="12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ht="12.75" customHeight="1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ht="12.75" customHeight="1">
      <c r="A7" s="12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ht="12.75" customHeight="1">
      <c r="A8" s="12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ht="12.75" customHeight="1">
      <c r="A9" s="12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ht="12.75" customHeight="1">
      <c r="A10" s="12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ht="12.75" customHeight="1">
      <c r="A11" s="12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ht="12.75" customHeight="1">
      <c r="A12" s="12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ht="12.75" customHeight="1">
      <c r="A13" s="12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ht="12.75" customHeight="1">
      <c r="A14" s="12"/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ht="12.75" customHeight="1">
      <c r="A15" s="12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ht="12.75" customHeight="1">
      <c r="A16" s="12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ht="12.75" customHeight="1">
      <c r="A17" s="12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ht="12.75" customHeight="1">
      <c r="A18" s="12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ht="12.75" customHeight="1">
      <c r="A19" s="12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ht="12.75" customHeight="1">
      <c r="A20" s="12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ht="12.75" customHeight="1">
      <c r="A21" s="12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ht="12.75" customHeight="1">
      <c r="A22" s="12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ht="12.75" customHeight="1">
      <c r="A23" s="12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ht="12.75" customHeight="1">
      <c r="A24" s="12"/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ht="12.75" customHeight="1">
      <c r="A25" s="12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ht="12.75" customHeight="1">
      <c r="A26" s="12"/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ht="12.75" customHeight="1">
      <c r="A27" s="12"/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ht="12.75" customHeight="1">
      <c r="A28" s="12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ht="12.75" customHeight="1">
      <c r="A29" s="12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ht="12.75" customHeight="1">
      <c r="A30" s="12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ht="12.75" customHeight="1">
      <c r="A31" s="12"/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ht="12.75" customHeight="1">
      <c r="A32" s="12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ht="12.75" customHeight="1">
      <c r="A33" s="12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ht="12.75" customHeight="1">
      <c r="A34" s="12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ht="12.75" customHeight="1">
      <c r="A35" s="12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ht="12.75" customHeight="1">
      <c r="A36" s="12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ht="12.75" customHeight="1">
      <c r="A37" s="12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ht="12.75" customHeight="1">
      <c r="A38" s="12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ht="12.75" customHeight="1">
      <c r="A39" s="12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ht="12.75" customHeight="1">
      <c r="A40" s="12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ht="12.75" customHeight="1">
      <c r="A41" s="12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ht="12.75" customHeight="1">
      <c r="A42" s="12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ht="12.75" customHeight="1">
      <c r="A43" s="12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ht="12.75" customHeight="1">
      <c r="A44" s="12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ht="12.75" customHeight="1">
      <c r="A45" s="12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ht="12.75" customHeight="1">
      <c r="A46" s="12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ht="12.75" customHeight="1">
      <c r="A47" s="12"/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ht="12.75" customHeight="1">
      <c r="A48" s="12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ht="12.75" customHeight="1">
      <c r="A49" s="12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ht="12.75" customHeight="1">
      <c r="A50" s="12"/>
      <c r="B50" s="1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ht="12.75" customHeight="1">
      <c r="A51" s="12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ht="12.75" customHeight="1">
      <c r="A52" s="12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ht="12.75" customHeight="1">
      <c r="A53" s="12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ht="12.75" customHeight="1">
      <c r="A54" s="12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ht="12.75" customHeight="1">
      <c r="A55" s="12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ht="12.75" customHeight="1">
      <c r="A56" s="12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ht="12.75" customHeight="1">
      <c r="A57" s="12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ht="12.75" customHeight="1">
      <c r="A58" s="12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ht="12.75" customHeight="1">
      <c r="A59" s="12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ht="12.75" customHeight="1">
      <c r="A60" s="12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ht="12.75" customHeight="1">
      <c r="A61" s="12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ht="12.75" customHeight="1">
      <c r="A62" s="12"/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ht="12.75" customHeight="1">
      <c r="A63" s="12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ht="12.75" customHeight="1">
      <c r="A64" s="12"/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ht="12.75" customHeight="1">
      <c r="A65" s="12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ht="12.75" customHeight="1">
      <c r="A66" s="12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ht="12.75" customHeight="1">
      <c r="A67" s="12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ht="12.75" customHeight="1">
      <c r="A68" s="12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ht="12.75" customHeight="1">
      <c r="A69" s="12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ht="12.75" customHeight="1">
      <c r="A70" s="12"/>
      <c r="B70" s="1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ht="12.75" customHeight="1">
      <c r="A71" s="12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ht="12.75" customHeight="1">
      <c r="A72" s="12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ht="12.75" customHeight="1">
      <c r="A73" s="12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ht="12.75" customHeight="1">
      <c r="A74" s="12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ht="12.75" customHeight="1">
      <c r="A75" s="12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ht="12.75" customHeight="1">
      <c r="A76" s="12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ht="12.75" customHeight="1">
      <c r="A77" s="12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ht="12.75" customHeight="1">
      <c r="A78" s="12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ht="12.75" customHeight="1">
      <c r="A79" s="12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ht="12.75" customHeight="1">
      <c r="A80" s="12"/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ht="12.75" customHeight="1">
      <c r="A81" s="12"/>
      <c r="B81" s="1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ht="12.75" customHeight="1">
      <c r="A82" s="12"/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ht="12.75" customHeight="1">
      <c r="A83" s="12"/>
      <c r="B83" s="1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ht="12.75" customHeight="1">
      <c r="A84" s="12"/>
      <c r="B84" s="1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ht="12.75" customHeight="1">
      <c r="A85" s="12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ht="12.75" customHeight="1">
      <c r="A86" s="12"/>
      <c r="B86" s="1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ht="12.75" customHeight="1">
      <c r="A87" s="12"/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ht="12.75" customHeight="1">
      <c r="A88" s="12"/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ht="12.75" customHeight="1">
      <c r="A89" s="12"/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ht="12.75" customHeight="1">
      <c r="A90" s="12"/>
      <c r="B90" s="1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ht="12.75" customHeight="1">
      <c r="A91" s="12"/>
      <c r="B91" s="1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ht="12.75" customHeight="1">
      <c r="A92" s="12"/>
      <c r="B92" s="1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ht="12.75" customHeight="1">
      <c r="A93" s="12"/>
      <c r="B93" s="12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ht="12.75" customHeight="1">
      <c r="A94" s="12"/>
      <c r="B94" s="1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ht="12.75" customHeight="1">
      <c r="A95" s="12"/>
      <c r="B95" s="1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ht="12.75" customHeight="1">
      <c r="A96" s="12"/>
      <c r="B96" s="1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ht="12.75" customHeight="1">
      <c r="A97" s="12"/>
      <c r="B97" s="1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ht="12.75" customHeight="1">
      <c r="A98" s="12"/>
      <c r="B98" s="1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ht="12.75" customHeight="1">
      <c r="A99" s="12"/>
      <c r="B99" s="1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ht="12.75" customHeight="1">
      <c r="A100" s="12"/>
      <c r="B100" s="1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ht="12.75" customHeight="1">
      <c r="A101" s="12"/>
      <c r="B101" s="1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ht="12.75" customHeight="1">
      <c r="A102" s="12"/>
      <c r="B102" s="1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ht="12.75" customHeight="1">
      <c r="A103" s="12"/>
      <c r="B103" s="1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ht="12.75" customHeight="1">
      <c r="A104" s="12"/>
      <c r="B104" s="1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ht="12.75" customHeight="1">
      <c r="A105" s="12"/>
      <c r="B105" s="1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ht="12.75" customHeight="1">
      <c r="A106" s="12"/>
      <c r="B106" s="1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ht="12.75" customHeight="1">
      <c r="A107" s="12"/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ht="12.75" customHeight="1">
      <c r="A108" s="12"/>
      <c r="B108" s="1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ht="12.75" customHeight="1">
      <c r="A109" s="12"/>
      <c r="B109" s="1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ht="12.75" customHeight="1">
      <c r="A110" s="12"/>
      <c r="B110" s="1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ht="12.75" customHeight="1">
      <c r="A111" s="12"/>
      <c r="B111" s="1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ht="12.75" customHeight="1">
      <c r="A112" s="12"/>
      <c r="B112" s="1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ht="12.75" customHeight="1">
      <c r="A113" s="12"/>
      <c r="B113" s="12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ht="12.75" customHeight="1">
      <c r="A114" s="12"/>
      <c r="B114" s="12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ht="12.75" customHeight="1">
      <c r="A115" s="12"/>
      <c r="B115" s="12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ht="12.75" customHeight="1">
      <c r="A116" s="12"/>
      <c r="B116" s="1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ht="12.75" customHeight="1">
      <c r="A117" s="12"/>
      <c r="B117" s="1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ht="12.75" customHeight="1">
      <c r="A118" s="12"/>
      <c r="B118" s="1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ht="12.75" customHeight="1">
      <c r="A119" s="12"/>
      <c r="B119" s="12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ht="12.75" customHeight="1">
      <c r="A120" s="12"/>
      <c r="B120" s="1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ht="12.75" customHeight="1">
      <c r="A121" s="12"/>
      <c r="B121" s="12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ht="12.75" customHeight="1">
      <c r="A122" s="12"/>
      <c r="B122" s="1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ht="12.75" customHeight="1">
      <c r="A123" s="12"/>
      <c r="B123" s="1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ht="12.75" customHeight="1">
      <c r="A124" s="12"/>
      <c r="B124" s="1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ht="12.75" customHeight="1">
      <c r="A125" s="12"/>
      <c r="B125" s="1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ht="12.75" customHeight="1">
      <c r="A126" s="12"/>
      <c r="B126" s="12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ht="12.75" customHeight="1">
      <c r="A127" s="12"/>
      <c r="B127" s="12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ht="12.75" customHeight="1">
      <c r="A128" s="12"/>
      <c r="B128" s="12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ht="12.75" customHeight="1">
      <c r="A129" s="12"/>
      <c r="B129" s="12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ht="12.75" customHeight="1">
      <c r="A130" s="12"/>
      <c r="B130" s="12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ht="12.75" customHeight="1">
      <c r="A131" s="12"/>
      <c r="B131" s="12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ht="12.75" customHeight="1">
      <c r="A132" s="12"/>
      <c r="B132" s="12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ht="12.75" customHeight="1">
      <c r="A133" s="12"/>
      <c r="B133" s="12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ht="12.75" customHeight="1">
      <c r="A134" s="12"/>
      <c r="B134" s="12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ht="12.75" customHeight="1">
      <c r="A135" s="12"/>
      <c r="B135" s="12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ht="12.75" customHeight="1">
      <c r="A136" s="12"/>
      <c r="B136" s="12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ht="12.75" customHeight="1">
      <c r="A137" s="12"/>
      <c r="B137" s="12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ht="12.75" customHeight="1">
      <c r="A138" s="12"/>
      <c r="B138" s="12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ht="12.75" customHeight="1">
      <c r="A139" s="12"/>
      <c r="B139" s="12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ht="12.75" customHeight="1">
      <c r="A140" s="12"/>
      <c r="B140" s="12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ht="12.75" customHeight="1">
      <c r="A141" s="12"/>
      <c r="B141" s="12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ht="12.75" customHeight="1">
      <c r="A142" s="12"/>
      <c r="B142" s="1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ht="12.75" customHeight="1">
      <c r="A143" s="12"/>
      <c r="B143" s="12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ht="12.75" customHeight="1">
      <c r="A144" s="12"/>
      <c r="B144" s="1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ht="12.75" customHeight="1">
      <c r="A145" s="12"/>
      <c r="B145" s="1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ht="12.75" customHeight="1">
      <c r="A146" s="12"/>
      <c r="B146" s="12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ht="12.75" customHeight="1">
      <c r="A147" s="12"/>
      <c r="B147" s="1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ht="12.75" customHeight="1">
      <c r="A148" s="12"/>
      <c r="B148" s="12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ht="12.75" customHeight="1">
      <c r="A149" s="12"/>
      <c r="B149" s="12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ht="12.75" customHeight="1">
      <c r="A150" s="12"/>
      <c r="B150" s="1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ht="12.75" customHeight="1">
      <c r="A151" s="12"/>
      <c r="B151" s="1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ht="12.75" customHeight="1">
      <c r="A152" s="12"/>
      <c r="B152" s="12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ht="12.75" customHeight="1">
      <c r="A153" s="12"/>
      <c r="B153" s="1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ht="12.75" customHeight="1">
      <c r="A154" s="12"/>
      <c r="B154" s="12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ht="12.75" customHeight="1">
      <c r="A155" s="12"/>
      <c r="B155" s="12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ht="12.75" customHeight="1">
      <c r="A156" s="12"/>
      <c r="B156" s="12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ht="12.75" customHeight="1">
      <c r="A157" s="12"/>
      <c r="B157" s="12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ht="12.75" customHeight="1">
      <c r="A158" s="12"/>
      <c r="B158" s="12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ht="12.75" customHeight="1">
      <c r="A159" s="12"/>
      <c r="B159" s="1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ht="12.75" customHeight="1">
      <c r="A160" s="12"/>
      <c r="B160" s="12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ht="12.75" customHeight="1">
      <c r="A161" s="12"/>
      <c r="B161" s="1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ht="12.75" customHeight="1">
      <c r="A162" s="12"/>
      <c r="B162" s="1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ht="12.75" customHeight="1">
      <c r="A163" s="12"/>
      <c r="B163" s="12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ht="12.75" customHeight="1">
      <c r="A164" s="12"/>
      <c r="B164" s="12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ht="12.75" customHeight="1">
      <c r="A165" s="12"/>
      <c r="B165" s="12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ht="12.75" customHeight="1">
      <c r="A166" s="12"/>
      <c r="B166" s="12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ht="12.75" customHeight="1">
      <c r="A167" s="12"/>
      <c r="B167" s="12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ht="12.75" customHeight="1">
      <c r="A168" s="12"/>
      <c r="B168" s="12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ht="12.75" customHeight="1">
      <c r="A169" s="12"/>
      <c r="B169" s="12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ht="12.75" customHeight="1">
      <c r="A170" s="12"/>
      <c r="B170" s="12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ht="12.75" customHeight="1">
      <c r="A171" s="12"/>
      <c r="B171" s="12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ht="12.75" customHeight="1">
      <c r="A172" s="12"/>
      <c r="B172" s="12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ht="12.75" customHeight="1">
      <c r="A173" s="12"/>
      <c r="B173" s="12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ht="12.75" customHeight="1">
      <c r="A174" s="12"/>
      <c r="B174" s="12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ht="12.75" customHeight="1">
      <c r="A175" s="12"/>
      <c r="B175" s="12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ht="12.75" customHeight="1">
      <c r="A176" s="12"/>
      <c r="B176" s="12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ht="12.75" customHeight="1">
      <c r="A177" s="12"/>
      <c r="B177" s="1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ht="12.75" customHeight="1">
      <c r="A178" s="12"/>
      <c r="B178" s="12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ht="12.75" customHeight="1">
      <c r="A179" s="12"/>
      <c r="B179" s="1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ht="12.75" customHeight="1">
      <c r="A180" s="12"/>
      <c r="B180" s="12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ht="12.75" customHeight="1">
      <c r="A181" s="12"/>
      <c r="B181" s="1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ht="12.75" customHeight="1">
      <c r="A182" s="12"/>
      <c r="B182" s="1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ht="12.75" customHeight="1">
      <c r="A183" s="12"/>
      <c r="B183" s="12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ht="12.75" customHeight="1">
      <c r="A184" s="12"/>
      <c r="B184" s="12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ht="12.75" customHeight="1">
      <c r="A185" s="12"/>
      <c r="B185" s="1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ht="12.75" customHeight="1">
      <c r="A186" s="12"/>
      <c r="B186" s="1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ht="12.75" customHeight="1">
      <c r="A187" s="12"/>
      <c r="B187" s="1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ht="12.75" customHeight="1">
      <c r="A188" s="12"/>
      <c r="B188" s="1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ht="12.75" customHeight="1">
      <c r="A189" s="12"/>
      <c r="B189" s="1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ht="12.75" customHeight="1">
      <c r="A190" s="12"/>
      <c r="B190" s="12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ht="12.75" customHeight="1">
      <c r="A191" s="12"/>
      <c r="B191" s="12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ht="12.75" customHeight="1">
      <c r="A192" s="12"/>
      <c r="B192" s="12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ht="12.75" customHeight="1">
      <c r="A193" s="12"/>
      <c r="B193" s="12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ht="12.75" customHeight="1">
      <c r="A194" s="12"/>
      <c r="B194" s="12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ht="12.75" customHeight="1">
      <c r="A195" s="12"/>
      <c r="B195" s="12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ht="12.75" customHeight="1">
      <c r="A196" s="12"/>
      <c r="B196" s="1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ht="12.75" customHeight="1">
      <c r="A197" s="12"/>
      <c r="B197" s="12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ht="12.75" customHeight="1">
      <c r="A198" s="12"/>
      <c r="B198" s="12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ht="12.75" customHeight="1">
      <c r="A199" s="12"/>
      <c r="B199" s="12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ht="12.75" customHeight="1">
      <c r="A200" s="12"/>
      <c r="B200" s="12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ht="12.75" customHeight="1">
      <c r="A201" s="12"/>
      <c r="B201" s="12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ht="12.75" customHeight="1">
      <c r="A202" s="12"/>
      <c r="B202" s="12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</sheetData>
  <autoFilter ref="$A$1:$BZ$2"/>
  <mergeCells count="20">
    <mergeCell ref="I1:J1"/>
    <mergeCell ref="L1:M1"/>
    <mergeCell ref="N1:O1"/>
    <mergeCell ref="P1:Q1"/>
    <mergeCell ref="S1:T1"/>
    <mergeCell ref="V1:W1"/>
    <mergeCell ref="X1:Y1"/>
    <mergeCell ref="Z1:AA1"/>
    <mergeCell ref="AC1:AD1"/>
    <mergeCell ref="AE1:AF1"/>
    <mergeCell ref="AG1:AH1"/>
    <mergeCell ref="AI1:AJ1"/>
    <mergeCell ref="AK1:AL1"/>
    <mergeCell ref="AN1:AO1"/>
    <mergeCell ref="AQ1:AR1"/>
    <mergeCell ref="AT1:AU1"/>
    <mergeCell ref="AW1:AX1"/>
    <mergeCell ref="AZ1:BA1"/>
    <mergeCell ref="BC1:BD1"/>
    <mergeCell ref="BF1:BG1"/>
  </mergeCells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5" width="14.43"/>
  </cols>
  <sheetData>
    <row r="1" ht="243" customHeight="1">
      <c r="A1" s="13" t="s">
        <v>49</v>
      </c>
      <c r="B1" s="14" t="s">
        <v>50</v>
      </c>
      <c r="C1" s="14" t="s">
        <v>51</v>
      </c>
      <c r="D1" s="14" t="s">
        <v>52</v>
      </c>
      <c r="E1" s="14" t="s">
        <v>53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2"/>
    </row>
    <row r="2" ht="12.75" customHeight="1">
      <c r="A2" s="15" t="s">
        <v>54</v>
      </c>
      <c r="B2" s="16">
        <v>30</v>
      </c>
      <c r="C2" s="16">
        <v>30</v>
      </c>
      <c r="D2" s="16">
        <v>40</v>
      </c>
      <c r="E2" s="17">
        <v>100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/>
    </row>
    <row r="3" ht="15.75" customHeight="1">
      <c r="A3" s="3" t="str">
        <f>'Данные для ввода на bus.gov.ru'!D2</f>
        <v xml:space="preserve">МБОУ "Славгородская средняя общеобразовательная школа"</v>
      </c>
      <c r="B3" s="18">
        <f>IFERROR(((('Данные для ввода на bus.gov.ru'!I2+'Данные для ввода на bus.gov.ru'!L2)/('Данные для ввода на bus.gov.ru'!J2+'Данные для ввода на bus.gov.ru'!M2))*100)*0.3,"")</f>
        <v>26.447368421052627</v>
      </c>
      <c r="C3" s="16">
        <f>'Данные для ввода на bus.gov.ru'!Q2*0.3</f>
        <v>30</v>
      </c>
      <c r="D3" s="18">
        <f>((('Данные для ввода на bus.gov.ru'!S2+'Данные для ввода на bus.gov.ru'!V2)/('Данные для ввода на bus.gov.ru'!T2+'Данные для ввода на bus.gov.ru'!W2))*100)*0.4</f>
        <v>38.498659517426276</v>
      </c>
      <c r="E3" s="19">
        <f>B3+C3+D3</f>
        <v>94.946027938478906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</row>
    <row r="4" ht="15.75" customHeight="1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15.7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15.75" customHeigh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15.7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15.75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15.75" customHeight="1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15.75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15.75" customHeight="1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ht="15.7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/>
    </row>
    <row r="13" ht="15.75" customHeight="1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ht="15.75" customHeight="1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2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2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2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2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2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2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2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2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2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2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2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2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2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2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2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2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2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2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2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2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2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2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2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2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2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2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2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2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2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2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2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2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2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2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2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2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2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2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2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2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2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2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2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2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2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2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2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2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2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2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2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2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2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2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2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2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2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2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2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2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2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2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2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2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2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2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2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2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2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2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2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2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2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2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2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2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2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2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2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2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2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2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2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2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2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2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2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2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2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2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2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2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2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2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2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2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2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2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2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2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2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2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2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2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2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2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2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2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2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2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2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2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2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2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2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2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2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2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2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2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2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2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2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2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2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2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2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2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2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2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2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2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2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2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2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2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2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2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2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2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2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2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2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2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2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2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2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2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2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2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2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2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2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2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2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2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2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2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2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2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2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2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2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2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2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2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2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2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2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2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2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2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2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2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2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2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2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2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2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2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2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2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2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2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2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2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2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2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2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2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2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2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2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2"/>
    </row>
    <row r="451" ht="15.75" customHeight="1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4" width="14.43"/>
  </cols>
  <sheetData>
    <row r="1" ht="121.5" customHeight="1">
      <c r="A1" s="13" t="s">
        <v>49</v>
      </c>
      <c r="B1" s="14" t="s">
        <v>55</v>
      </c>
      <c r="C1" s="14" t="s">
        <v>56</v>
      </c>
      <c r="D1" s="14" t="s">
        <v>53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2"/>
      <c r="Z1" s="12"/>
    </row>
    <row r="2" ht="12.75" customHeight="1">
      <c r="A2" s="20" t="s">
        <v>54</v>
      </c>
      <c r="B2" s="21">
        <v>50</v>
      </c>
      <c r="C2" s="21">
        <v>50</v>
      </c>
      <c r="D2" s="21">
        <v>100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2"/>
      <c r="Z2" s="12"/>
    </row>
    <row r="3" ht="15.75" customHeight="1">
      <c r="A3" s="3" t="str">
        <f>'Данные для ввода на bus.gov.ru'!D2</f>
        <v xml:space="preserve">МБОУ "Славгородская средняя общеобразовательная школа"</v>
      </c>
      <c r="B3" s="2">
        <f>'Данные для ввода на bus.gov.ru'!AA2*0.5</f>
        <v>50</v>
      </c>
      <c r="C3" s="22">
        <f>(('Данные для ввода на bus.gov.ru'!AC2/'Данные для ввода на bus.gov.ru'!AD2)*100)*0.5</f>
        <v>41.29032258064516</v>
      </c>
      <c r="D3" s="22">
        <f>B3+C3</f>
        <v>91.290322580645153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"/>
      <c r="Z3" s="12"/>
    </row>
    <row r="4" ht="15.75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"/>
      <c r="Z4" s="12"/>
    </row>
    <row r="5" ht="15.75" customHeigh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"/>
      <c r="Z5" s="12"/>
    </row>
    <row r="6" ht="15.75" customHeight="1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"/>
      <c r="Z6" s="12"/>
    </row>
    <row r="7" ht="15.75" customHeight="1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2"/>
      <c r="Z7" s="12"/>
    </row>
    <row r="8" ht="15.75" customHeight="1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2"/>
      <c r="Z8" s="12"/>
    </row>
    <row r="9" ht="15.75" customHeight="1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2"/>
      <c r="Z9" s="12"/>
    </row>
    <row r="10" ht="15.75" customHeight="1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2"/>
      <c r="Z10" s="12"/>
    </row>
    <row r="11" ht="15.75" customHeight="1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2"/>
      <c r="Z11" s="12"/>
    </row>
    <row r="12" ht="15.75" customHeight="1"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2"/>
      <c r="Z12" s="12"/>
    </row>
    <row r="13" ht="15.75" customHeight="1"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2"/>
      <c r="Z13" s="12"/>
    </row>
    <row r="14" ht="15.75" customHeight="1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2"/>
      <c r="Z14" s="12"/>
    </row>
    <row r="15" ht="15.75" customHeight="1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2"/>
      <c r="Z15" s="12"/>
    </row>
    <row r="16" ht="15.75" customHeight="1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2"/>
      <c r="Z16" s="12"/>
    </row>
    <row r="17" ht="15.75" customHeight="1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2"/>
      <c r="Z17" s="12"/>
    </row>
    <row r="18" ht="15.75" customHeight="1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2"/>
      <c r="Z18" s="12"/>
    </row>
    <row r="19" ht="15.75" customHeight="1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2"/>
      <c r="Z19" s="12"/>
    </row>
    <row r="20" ht="15.75" customHeight="1"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2"/>
      <c r="Z20" s="12"/>
    </row>
    <row r="21" ht="15.75" customHeight="1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2"/>
      <c r="Z21" s="12"/>
    </row>
    <row r="22" ht="15.75" customHeight="1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2"/>
      <c r="Z22" s="12"/>
    </row>
    <row r="23" ht="15.75" customHeight="1"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2"/>
      <c r="Z23" s="12"/>
    </row>
    <row r="24" ht="15.75" customHeight="1"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2"/>
      <c r="Z24" s="12"/>
    </row>
    <row r="25" ht="15.75" customHeight="1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2"/>
      <c r="Z25" s="12"/>
    </row>
    <row r="26" ht="15.75" customHeight="1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2"/>
      <c r="Z26" s="12"/>
    </row>
    <row r="27" ht="15.7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2"/>
      <c r="Z27" s="12"/>
    </row>
    <row r="28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2"/>
      <c r="Z28" s="12"/>
    </row>
    <row r="29" ht="15.7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2"/>
      <c r="Z29" s="12"/>
    </row>
    <row r="30" ht="15.75" customHeight="1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2"/>
      <c r="Z30" s="12"/>
    </row>
    <row r="31" ht="15.75" customHeight="1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2"/>
      <c r="Z31" s="12"/>
    </row>
    <row r="32" ht="15.75" customHeight="1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2"/>
      <c r="Z32" s="12"/>
    </row>
    <row r="33" ht="15.75" customHeight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2"/>
      <c r="Z33" s="12"/>
    </row>
    <row r="34" ht="15.75" customHeight="1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2"/>
      <c r="Z34" s="12"/>
    </row>
    <row r="35" ht="15.75" customHeight="1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2"/>
      <c r="Z35" s="12"/>
    </row>
    <row r="36" ht="15.75" customHeight="1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2"/>
      <c r="Z36" s="12"/>
    </row>
    <row r="37" ht="15.75" customHeight="1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2"/>
      <c r="Z37" s="12"/>
    </row>
    <row r="38" ht="15.75" customHeight="1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2"/>
      <c r="Z38" s="12"/>
    </row>
    <row r="39" ht="15.75" customHeight="1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2"/>
      <c r="Z39" s="12"/>
    </row>
    <row r="40" ht="15.75" customHeight="1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2"/>
      <c r="Z40" s="12"/>
    </row>
    <row r="41" ht="15.75" customHeight="1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2"/>
      <c r="Z41" s="12"/>
    </row>
    <row r="42" ht="15.75" customHeight="1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2"/>
      <c r="Z42" s="12"/>
    </row>
    <row r="43" ht="15.75" customHeight="1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2"/>
      <c r="Z43" s="12"/>
    </row>
    <row r="44" ht="15.75" customHeight="1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2"/>
      <c r="Z44" s="12"/>
    </row>
    <row r="45" ht="15.75" customHeight="1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2"/>
      <c r="Z45" s="12"/>
    </row>
    <row r="46" ht="15.75" customHeight="1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2"/>
      <c r="Z46" s="12"/>
    </row>
    <row r="47" ht="15.75" customHeight="1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2"/>
      <c r="Z47" s="12"/>
    </row>
    <row r="48" ht="15.75" customHeight="1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2"/>
      <c r="Z48" s="12"/>
    </row>
    <row r="49" ht="15.75" customHeight="1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2"/>
      <c r="Z49" s="12"/>
    </row>
    <row r="50" ht="15.75" customHeight="1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2"/>
      <c r="Z50" s="12"/>
    </row>
    <row r="51" ht="15.75" customHeight="1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2"/>
      <c r="Z51" s="12"/>
    </row>
    <row r="52" ht="15.75" customHeight="1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2"/>
      <c r="Z52" s="12"/>
    </row>
    <row r="53" ht="15.75" customHeight="1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2"/>
      <c r="Z53" s="12"/>
    </row>
    <row r="54" ht="15.75" customHeight="1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2"/>
      <c r="Z54" s="12"/>
    </row>
    <row r="55" ht="15.75" customHeight="1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2"/>
      <c r="Z55" s="12"/>
    </row>
    <row r="56" ht="15.75" customHeight="1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2"/>
      <c r="Z56" s="12"/>
    </row>
    <row r="57" ht="15.75" customHeight="1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2"/>
      <c r="Z57" s="12"/>
    </row>
    <row r="58" ht="15.7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2"/>
      <c r="Z58" s="12"/>
    </row>
    <row r="59" ht="15.75" customHeight="1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2"/>
      <c r="Z59" s="12"/>
    </row>
    <row r="60" ht="15.75" customHeight="1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2"/>
      <c r="Z60" s="12"/>
    </row>
    <row r="61" ht="15.75" customHeight="1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2"/>
      <c r="Z61" s="12"/>
    </row>
    <row r="62" ht="15.75" customHeight="1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2"/>
      <c r="Z62" s="12"/>
    </row>
    <row r="63" ht="15.75" customHeight="1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2"/>
      <c r="Z63" s="12"/>
    </row>
    <row r="64" ht="15.75" customHeight="1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2"/>
      <c r="Z64" s="12"/>
    </row>
    <row r="65" ht="15.75" customHeight="1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2"/>
      <c r="Z65" s="12"/>
    </row>
    <row r="66" ht="15.75" customHeight="1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2"/>
      <c r="Z66" s="12"/>
    </row>
    <row r="67" ht="15.75" customHeight="1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2"/>
      <c r="Z67" s="12"/>
    </row>
    <row r="68" ht="15.75" customHeight="1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2"/>
      <c r="Z68" s="12"/>
    </row>
    <row r="69" ht="15.75" customHeight="1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2"/>
      <c r="Z69" s="12"/>
    </row>
    <row r="70" ht="15.75" customHeight="1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2"/>
      <c r="Z70" s="12"/>
    </row>
    <row r="71" ht="15.75" customHeight="1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2"/>
      <c r="Z71" s="12"/>
    </row>
    <row r="72" ht="15.75" customHeight="1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2"/>
      <c r="Z72" s="12"/>
    </row>
    <row r="73" ht="15.75" customHeight="1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2"/>
      <c r="Z73" s="12"/>
    </row>
    <row r="74" ht="15.75" customHeight="1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2"/>
      <c r="Z74" s="12"/>
    </row>
    <row r="75" ht="15.75" customHeight="1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2"/>
      <c r="Z75" s="12"/>
    </row>
    <row r="76" ht="15.75" customHeight="1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2"/>
      <c r="Z76" s="12"/>
    </row>
    <row r="77" ht="15.75" customHeight="1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2"/>
      <c r="Z77" s="12"/>
    </row>
    <row r="78" ht="15.75" customHeight="1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2"/>
      <c r="Z78" s="12"/>
    </row>
    <row r="79" ht="15.75" customHeight="1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2"/>
      <c r="Z79" s="12"/>
    </row>
    <row r="80" ht="15.75" customHeight="1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2"/>
      <c r="Z80" s="12"/>
    </row>
    <row r="81" ht="15.75" customHeight="1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2"/>
      <c r="Z81" s="12"/>
    </row>
    <row r="82" ht="15.75" customHeight="1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2"/>
      <c r="Z82" s="12"/>
    </row>
    <row r="83" ht="15.75" customHeight="1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2"/>
      <c r="Z83" s="12"/>
    </row>
    <row r="84" ht="15.75" customHeight="1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2"/>
      <c r="Z84" s="12"/>
    </row>
    <row r="85" ht="15.75" customHeight="1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2"/>
      <c r="Z85" s="12"/>
    </row>
    <row r="86" ht="15.75" customHeight="1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2"/>
      <c r="Z86" s="12"/>
    </row>
    <row r="87" ht="15.75" customHeight="1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2"/>
      <c r="Z87" s="12"/>
    </row>
    <row r="88" ht="15.75" customHeight="1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2"/>
      <c r="Z88" s="12"/>
    </row>
    <row r="89" ht="15.75" customHeight="1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2"/>
      <c r="Z89" s="12"/>
    </row>
    <row r="90" ht="15.75" customHeight="1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2"/>
      <c r="Z90" s="12"/>
    </row>
    <row r="91" ht="15.75" customHeight="1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2"/>
      <c r="Z91" s="12"/>
    </row>
    <row r="92" ht="15.75" customHeight="1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2"/>
      <c r="Z92" s="12"/>
    </row>
    <row r="93" ht="15.75" customHeight="1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2"/>
      <c r="Z93" s="12"/>
    </row>
    <row r="94" ht="15.75" customHeight="1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2"/>
      <c r="Z94" s="12"/>
    </row>
    <row r="95" ht="15.7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2"/>
      <c r="Z95" s="12"/>
    </row>
    <row r="96" ht="15.7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2"/>
      <c r="Z96" s="12"/>
    </row>
    <row r="97" ht="15.7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2"/>
      <c r="Z97" s="12"/>
    </row>
    <row r="98" ht="15.75" customHeight="1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2"/>
      <c r="Z98" s="12"/>
    </row>
    <row r="99" ht="15.75" customHeight="1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2"/>
      <c r="Z99" s="12"/>
    </row>
    <row r="100" ht="15.75" customHeight="1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2"/>
      <c r="Z100" s="12"/>
    </row>
    <row r="101" ht="15.75" customHeight="1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2"/>
      <c r="Z101" s="12"/>
    </row>
    <row r="102" ht="15.75" customHeight="1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2"/>
      <c r="Z102" s="12"/>
    </row>
    <row r="103" ht="15.75" customHeight="1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2"/>
      <c r="Z103" s="12"/>
    </row>
    <row r="104" ht="15.75" customHeight="1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2"/>
      <c r="Z104" s="12"/>
    </row>
    <row r="105" ht="15.75" customHeight="1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2"/>
      <c r="Z105" s="12"/>
    </row>
    <row r="106" ht="15.75" customHeight="1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2"/>
      <c r="Z106" s="12"/>
    </row>
    <row r="107" ht="15.75" customHeight="1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2"/>
      <c r="Z107" s="12"/>
    </row>
    <row r="108" ht="15.75" customHeight="1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2"/>
      <c r="Z108" s="12"/>
    </row>
    <row r="109" ht="15.75" customHeight="1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2"/>
      <c r="Z109" s="12"/>
    </row>
    <row r="110" ht="15.75" customHeight="1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2"/>
      <c r="Z110" s="12"/>
    </row>
    <row r="111" ht="15.75" customHeight="1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2"/>
      <c r="Z111" s="12"/>
    </row>
    <row r="112" ht="15.75" customHeight="1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2"/>
      <c r="Z112" s="12"/>
    </row>
    <row r="113" ht="15.75" customHeight="1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2"/>
      <c r="Z113" s="12"/>
    </row>
    <row r="114" ht="15.75" customHeight="1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2"/>
      <c r="Z114" s="12"/>
    </row>
    <row r="115" ht="15.75" customHeight="1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2"/>
      <c r="Z115" s="12"/>
    </row>
    <row r="116" ht="15.75" customHeight="1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2"/>
      <c r="Z116" s="12"/>
    </row>
    <row r="117" ht="15.75" customHeight="1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2"/>
      <c r="Z117" s="12"/>
    </row>
    <row r="118" ht="15.75" customHeight="1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2"/>
      <c r="Z118" s="12"/>
    </row>
    <row r="119" ht="15.75" customHeight="1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2"/>
      <c r="Z119" s="12"/>
    </row>
    <row r="120" ht="15.75" customHeight="1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2"/>
      <c r="Z120" s="12"/>
    </row>
    <row r="121" ht="15.75" customHeight="1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2"/>
      <c r="Z121" s="12"/>
    </row>
    <row r="122" ht="15.75" customHeight="1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2"/>
      <c r="Z122" s="12"/>
    </row>
    <row r="123" ht="15.75" customHeight="1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2"/>
      <c r="Z123" s="12"/>
    </row>
    <row r="124" ht="15.75" customHeight="1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2"/>
      <c r="Z124" s="12"/>
    </row>
    <row r="125" ht="15.75" customHeight="1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2"/>
      <c r="Z125" s="12"/>
    </row>
    <row r="126" ht="15.75" customHeight="1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2"/>
      <c r="Z126" s="12"/>
    </row>
    <row r="127" ht="15.75" customHeight="1"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2"/>
      <c r="Z127" s="12"/>
    </row>
    <row r="128" ht="15.75" customHeight="1"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2"/>
      <c r="Z128" s="12"/>
    </row>
    <row r="129" ht="15.75" customHeight="1"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2"/>
      <c r="Z129" s="12"/>
    </row>
    <row r="130" ht="15.75" customHeight="1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2"/>
      <c r="Z130" s="12"/>
    </row>
    <row r="131" ht="15.75" customHeight="1"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2"/>
      <c r="Z131" s="12"/>
    </row>
    <row r="132" ht="15.75" customHeight="1"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2"/>
      <c r="Z132" s="12"/>
    </row>
    <row r="133" ht="15.75" customHeight="1"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2"/>
      <c r="Z133" s="12"/>
    </row>
    <row r="134" ht="15.75" customHeight="1"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2"/>
      <c r="Z134" s="12"/>
    </row>
    <row r="135" ht="15.75" customHeight="1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2"/>
      <c r="Z135" s="12"/>
    </row>
    <row r="136" ht="15.75" customHeight="1"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2"/>
      <c r="Z136" s="12"/>
    </row>
    <row r="137" ht="15.75" customHeight="1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2"/>
      <c r="Z137" s="12"/>
    </row>
    <row r="138" ht="15.75" customHeight="1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2"/>
      <c r="Z138" s="12"/>
    </row>
    <row r="139" ht="15.75" customHeight="1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2"/>
      <c r="Z139" s="12"/>
    </row>
    <row r="140" ht="15.75" customHeight="1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2"/>
      <c r="Z140" s="12"/>
    </row>
    <row r="141" ht="15.75" customHeight="1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2"/>
      <c r="Z141" s="12"/>
    </row>
    <row r="142" ht="15.75" customHeight="1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2"/>
      <c r="Z142" s="12"/>
    </row>
    <row r="143" ht="15.75" customHeight="1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2"/>
      <c r="Z143" s="12"/>
    </row>
    <row r="144" ht="15.75" customHeight="1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2"/>
      <c r="Z144" s="12"/>
    </row>
    <row r="145" ht="15.75" customHeight="1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2"/>
      <c r="Z145" s="12"/>
    </row>
    <row r="146" ht="15.75" customHeight="1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2"/>
      <c r="Z146" s="12"/>
    </row>
    <row r="147" ht="15.75" customHeight="1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2"/>
      <c r="Z147" s="12"/>
    </row>
    <row r="148" ht="15.75" customHeight="1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2"/>
      <c r="Z148" s="12"/>
    </row>
    <row r="149" ht="15.75" customHeight="1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2"/>
      <c r="Z149" s="12"/>
    </row>
    <row r="150" ht="15.75" customHeight="1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2"/>
      <c r="Z150" s="12"/>
    </row>
    <row r="151" ht="15.75" customHeight="1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2"/>
      <c r="Z151" s="12"/>
    </row>
    <row r="152" ht="15.75" customHeight="1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2"/>
      <c r="Z152" s="12"/>
    </row>
    <row r="153" ht="15.75" customHeight="1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2"/>
      <c r="Z153" s="12"/>
    </row>
    <row r="154" ht="15.75" customHeight="1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2"/>
      <c r="Z154" s="12"/>
    </row>
    <row r="155" ht="15.75" customHeight="1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2"/>
      <c r="Z155" s="12"/>
    </row>
    <row r="156" ht="15.75" customHeight="1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2"/>
      <c r="Z156" s="12"/>
    </row>
    <row r="157" ht="15.75" customHeight="1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2"/>
      <c r="Z157" s="12"/>
    </row>
    <row r="158" ht="15.75" customHeight="1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2"/>
      <c r="Z158" s="12"/>
    </row>
    <row r="159" ht="15.75" customHeight="1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2"/>
      <c r="Z159" s="12"/>
    </row>
    <row r="160" ht="15.75" customHeight="1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2"/>
      <c r="Z160" s="12"/>
    </row>
    <row r="161" ht="15.75" customHeight="1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2"/>
      <c r="Z161" s="12"/>
    </row>
    <row r="162" ht="15.75" customHeight="1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2"/>
      <c r="Z162" s="12"/>
    </row>
    <row r="163" ht="15.75" customHeight="1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2"/>
      <c r="Z163" s="12"/>
    </row>
    <row r="164" ht="15.75" customHeight="1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2"/>
      <c r="Z164" s="12"/>
    </row>
    <row r="165" ht="15.75" customHeight="1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2"/>
      <c r="Z165" s="12"/>
    </row>
    <row r="166" ht="15.75" customHeight="1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2"/>
      <c r="Z166" s="12"/>
    </row>
    <row r="167" ht="15.75" customHeight="1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2"/>
      <c r="Z167" s="12"/>
    </row>
    <row r="168" ht="15.75" customHeight="1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2"/>
      <c r="Z168" s="12"/>
    </row>
    <row r="169" ht="15.75" customHeight="1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2"/>
      <c r="Z169" s="12"/>
    </row>
    <row r="170" ht="15.75" customHeight="1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2"/>
      <c r="Z170" s="12"/>
    </row>
    <row r="171" ht="15.75" customHeight="1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2"/>
      <c r="Z171" s="12"/>
    </row>
    <row r="172" ht="15.75" customHeight="1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2"/>
      <c r="Z172" s="12"/>
    </row>
    <row r="173" ht="15.75" customHeight="1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2"/>
      <c r="Z173" s="12"/>
    </row>
    <row r="174" ht="15.75" customHeight="1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2"/>
      <c r="Z174" s="12"/>
    </row>
    <row r="175" ht="15.75" customHeight="1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2"/>
      <c r="Z175" s="12"/>
    </row>
    <row r="176" ht="15.75" customHeight="1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2"/>
      <c r="Z176" s="12"/>
    </row>
    <row r="177" ht="15.75" customHeight="1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2"/>
      <c r="Z177" s="12"/>
    </row>
    <row r="178" ht="15.75" customHeight="1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2"/>
      <c r="Z178" s="12"/>
    </row>
    <row r="179" ht="15.75" customHeight="1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2"/>
      <c r="Z179" s="12"/>
    </row>
    <row r="180" ht="15.75" customHeight="1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2"/>
      <c r="Z180" s="12"/>
    </row>
    <row r="181" ht="15.75" customHeight="1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2"/>
      <c r="Z181" s="12"/>
    </row>
    <row r="182" ht="15.75" customHeight="1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2"/>
      <c r="Z182" s="12"/>
    </row>
    <row r="183" ht="15.75" customHeight="1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2"/>
      <c r="Z183" s="12"/>
    </row>
    <row r="184" ht="15.75" customHeight="1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2"/>
      <c r="Z184" s="12"/>
    </row>
    <row r="185" ht="15.75" customHeight="1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2"/>
      <c r="Z185" s="12"/>
    </row>
    <row r="186" ht="15.75" customHeight="1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2"/>
      <c r="Z186" s="12"/>
    </row>
    <row r="187" ht="15.75" customHeight="1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2"/>
      <c r="Z187" s="12"/>
    </row>
    <row r="188" ht="15.75" customHeight="1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2"/>
      <c r="Z188" s="12"/>
    </row>
    <row r="189" ht="15.75" customHeight="1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2"/>
      <c r="Z189" s="12"/>
    </row>
    <row r="190" ht="15.75" customHeight="1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2"/>
      <c r="Z190" s="12"/>
    </row>
    <row r="191" ht="15.75" customHeight="1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2"/>
      <c r="Z191" s="12"/>
    </row>
    <row r="192" ht="15.75" customHeight="1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2"/>
      <c r="Z192" s="12"/>
    </row>
    <row r="193" ht="15.75" customHeight="1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2"/>
      <c r="Z193" s="12"/>
    </row>
    <row r="194" ht="15.75" customHeight="1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2"/>
      <c r="Z194" s="12"/>
    </row>
    <row r="195" ht="15.75" customHeight="1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2"/>
      <c r="Z195" s="12"/>
    </row>
    <row r="196" ht="15.75" customHeight="1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2"/>
      <c r="Z196" s="12"/>
    </row>
    <row r="197" ht="15.75" customHeight="1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2"/>
      <c r="Z197" s="12"/>
    </row>
    <row r="198" ht="15.75" customHeight="1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2"/>
      <c r="Z198" s="12"/>
    </row>
    <row r="199" ht="15.75" customHeight="1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2"/>
      <c r="Z199" s="12"/>
    </row>
    <row r="200" ht="15.75" customHeight="1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2"/>
      <c r="Z200" s="12"/>
    </row>
    <row r="201" ht="15.75" customHeight="1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2"/>
      <c r="Z201" s="12"/>
    </row>
    <row r="202" ht="15.75" customHeight="1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2"/>
      <c r="Z202" s="12"/>
    </row>
    <row r="203" ht="15.75" customHeight="1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2"/>
      <c r="Z203" s="12"/>
    </row>
    <row r="204" ht="15.75" customHeight="1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2"/>
      <c r="Z204" s="12"/>
    </row>
    <row r="205" ht="15.75" customHeight="1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2"/>
      <c r="Z205" s="12"/>
    </row>
    <row r="206" ht="15.75" customHeight="1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2"/>
      <c r="Z206" s="12"/>
    </row>
    <row r="207" ht="15.75" customHeight="1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2"/>
      <c r="Z207" s="12"/>
    </row>
    <row r="208" ht="15.75" customHeight="1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2"/>
      <c r="Z208" s="12"/>
    </row>
    <row r="209" ht="15.75" customHeight="1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2"/>
      <c r="Z209" s="12"/>
    </row>
    <row r="210" ht="15.75" customHeight="1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2"/>
      <c r="Z210" s="12"/>
    </row>
    <row r="211" ht="15.75" customHeight="1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2"/>
      <c r="Z211" s="12"/>
    </row>
    <row r="212" ht="15.75" customHeight="1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2"/>
      <c r="Z212" s="12"/>
    </row>
    <row r="213" ht="15.75" customHeight="1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2"/>
      <c r="Z213" s="12"/>
    </row>
    <row r="214" ht="15.75" customHeight="1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2"/>
      <c r="Z214" s="12"/>
    </row>
    <row r="215" ht="15.75" customHeight="1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2"/>
      <c r="Z215" s="12"/>
    </row>
    <row r="216" ht="15.75" customHeight="1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2"/>
      <c r="Z216" s="12"/>
    </row>
    <row r="217" ht="15.75" customHeight="1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2"/>
      <c r="Z217" s="12"/>
    </row>
    <row r="218" ht="15.75" customHeight="1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2"/>
      <c r="Z218" s="12"/>
    </row>
    <row r="219" ht="15.75" customHeight="1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2"/>
      <c r="Z219" s="12"/>
    </row>
    <row r="220" ht="15.75" customHeight="1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2"/>
      <c r="Z220" s="12"/>
    </row>
    <row r="221" ht="15.75" customHeight="1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2"/>
      <c r="Z221" s="12"/>
    </row>
    <row r="222" ht="15.75" customHeight="1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2"/>
      <c r="Z222" s="12"/>
    </row>
    <row r="223" ht="15.75" customHeight="1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2"/>
      <c r="Z223" s="12"/>
    </row>
    <row r="224" ht="15.75" customHeight="1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12"/>
      <c r="Z224" s="12"/>
    </row>
    <row r="225" ht="15.75" customHeight="1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12"/>
      <c r="Z225" s="12"/>
    </row>
    <row r="226" ht="15.75" customHeight="1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12"/>
      <c r="Z226" s="12"/>
    </row>
    <row r="227" ht="15.75" customHeight="1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12"/>
      <c r="Z227" s="12"/>
    </row>
    <row r="228" ht="15.75" customHeight="1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12"/>
      <c r="Z228" s="12"/>
    </row>
    <row r="229" ht="15.75" customHeight="1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12"/>
      <c r="Z229" s="12"/>
    </row>
    <row r="230" ht="15.75" customHeight="1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2"/>
      <c r="Z230" s="12"/>
    </row>
    <row r="231" ht="15.75" customHeight="1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12"/>
      <c r="Z231" s="12"/>
    </row>
    <row r="232" ht="15.75" customHeight="1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12"/>
      <c r="Z232" s="12"/>
    </row>
    <row r="233" ht="15.75" customHeight="1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12"/>
      <c r="Z233" s="12"/>
    </row>
    <row r="234" ht="15.75" customHeight="1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2"/>
      <c r="Z234" s="12"/>
    </row>
    <row r="235" ht="15.75" customHeight="1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2"/>
      <c r="Z235" s="12"/>
    </row>
    <row r="236" ht="15.75" customHeight="1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2"/>
      <c r="Z236" s="12"/>
    </row>
    <row r="237" ht="15.75" customHeight="1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2"/>
      <c r="Z237" s="12"/>
    </row>
    <row r="238" ht="15.75" customHeight="1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2"/>
      <c r="Z238" s="12"/>
    </row>
    <row r="239" ht="15.75" customHeight="1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2"/>
      <c r="Z239" s="12"/>
    </row>
    <row r="240" ht="15.75" customHeight="1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2"/>
      <c r="Z240" s="12"/>
    </row>
    <row r="241" ht="15.75" customHeight="1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2"/>
      <c r="Z241" s="12"/>
    </row>
    <row r="242" ht="15.75" customHeight="1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2"/>
      <c r="Z242" s="12"/>
    </row>
    <row r="243" ht="15.75" customHeight="1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2"/>
      <c r="Z243" s="12"/>
    </row>
    <row r="244" ht="15.75" customHeight="1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2"/>
      <c r="Z244" s="12"/>
    </row>
    <row r="245" ht="15.75" customHeight="1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2"/>
      <c r="Z245" s="12"/>
    </row>
    <row r="246" ht="15.75" customHeight="1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2"/>
      <c r="Z246" s="12"/>
    </row>
    <row r="247" ht="15.75" customHeight="1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2"/>
      <c r="Z247" s="12"/>
    </row>
    <row r="248" ht="15.75" customHeight="1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2"/>
      <c r="Z248" s="12"/>
    </row>
    <row r="249" ht="15.75" customHeight="1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2"/>
      <c r="Z249" s="12"/>
    </row>
    <row r="250" ht="15.75" customHeight="1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2"/>
      <c r="Z250" s="12"/>
    </row>
    <row r="251" ht="15.75" customHeight="1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2"/>
      <c r="Z251" s="12"/>
    </row>
    <row r="252" ht="15.75" customHeight="1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12"/>
      <c r="Z252" s="12"/>
    </row>
    <row r="253" ht="15.75" customHeight="1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12"/>
      <c r="Z253" s="12"/>
    </row>
    <row r="254" ht="15.75" customHeight="1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2"/>
      <c r="Z254" s="12"/>
    </row>
    <row r="255" ht="15.75" customHeight="1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2"/>
      <c r="Z255" s="12"/>
    </row>
    <row r="256" ht="15.75" customHeight="1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12"/>
      <c r="Z256" s="12"/>
    </row>
    <row r="257" ht="15.75" customHeight="1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12"/>
      <c r="Z257" s="12"/>
    </row>
    <row r="258" ht="15.75" customHeight="1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12"/>
      <c r="Z258" s="12"/>
    </row>
    <row r="259" ht="15.75" customHeight="1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12"/>
      <c r="Z259" s="12"/>
    </row>
    <row r="260" ht="15.75" customHeight="1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12"/>
      <c r="Z260" s="12"/>
    </row>
    <row r="261" ht="15.75" customHeight="1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12"/>
      <c r="Z261" s="12"/>
    </row>
    <row r="262" ht="15.75" customHeight="1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12"/>
      <c r="Z262" s="12"/>
    </row>
    <row r="263" ht="15.75" customHeight="1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12"/>
      <c r="Z263" s="12"/>
    </row>
    <row r="264" ht="15.75" customHeight="1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12"/>
      <c r="Z264" s="12"/>
    </row>
    <row r="265" ht="15.75" customHeight="1"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12"/>
      <c r="Z265" s="12"/>
    </row>
    <row r="266" ht="15.75" customHeight="1"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12"/>
      <c r="Z266" s="12"/>
    </row>
    <row r="267" ht="15.75" customHeight="1"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12"/>
      <c r="Z267" s="12"/>
    </row>
    <row r="268" ht="15.75" customHeight="1"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12"/>
      <c r="Z268" s="12"/>
    </row>
    <row r="269" ht="15.75" customHeight="1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12"/>
      <c r="Z269" s="12"/>
    </row>
    <row r="270" ht="15.75" customHeight="1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2"/>
      <c r="Z270" s="12"/>
    </row>
    <row r="271" ht="15.75" customHeight="1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12"/>
      <c r="Z271" s="12"/>
    </row>
    <row r="272" ht="15.75" customHeight="1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2"/>
      <c r="Z272" s="12"/>
    </row>
    <row r="273" ht="15.75" customHeight="1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12"/>
      <c r="Z273" s="12"/>
    </row>
    <row r="274" ht="15.75" customHeight="1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12"/>
      <c r="Z274" s="12"/>
    </row>
    <row r="275" ht="15.75" customHeight="1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12"/>
      <c r="Z275" s="12"/>
    </row>
    <row r="276" ht="15.75" customHeight="1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12"/>
      <c r="Z276" s="12"/>
    </row>
    <row r="277" ht="15.75" customHeight="1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12"/>
      <c r="Z277" s="12"/>
    </row>
    <row r="278" ht="15.75" customHeight="1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2"/>
      <c r="Z278" s="12"/>
    </row>
    <row r="279" ht="15.75" customHeight="1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12"/>
      <c r="Z279" s="12"/>
    </row>
    <row r="280" ht="15.75" customHeight="1"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12"/>
      <c r="Z280" s="12"/>
    </row>
    <row r="281" ht="15.75" customHeight="1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12"/>
      <c r="Z281" s="12"/>
    </row>
    <row r="282" ht="15.75" customHeight="1"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12"/>
      <c r="Z282" s="12"/>
    </row>
    <row r="283" ht="15.75" customHeight="1"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2"/>
      <c r="Z283" s="12"/>
    </row>
    <row r="284" ht="15.75" customHeight="1"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12"/>
      <c r="Z284" s="12"/>
    </row>
    <row r="285" ht="15.75" customHeight="1"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12"/>
      <c r="Z285" s="12"/>
    </row>
    <row r="286" ht="15.75" customHeight="1"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12"/>
      <c r="Z286" s="12"/>
    </row>
    <row r="287" ht="15.75" customHeight="1"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12"/>
      <c r="Z287" s="12"/>
    </row>
    <row r="288" ht="15.75" customHeight="1"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2"/>
      <c r="Z288" s="12"/>
    </row>
    <row r="289" ht="15.75" customHeight="1"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12"/>
      <c r="Z289" s="12"/>
    </row>
    <row r="290" ht="15.75" customHeight="1"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12"/>
      <c r="Z290" s="12"/>
    </row>
    <row r="291" ht="15.75" customHeight="1"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2"/>
      <c r="Z291" s="12"/>
    </row>
    <row r="292" ht="15.75" customHeight="1"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12"/>
      <c r="Z292" s="12"/>
    </row>
    <row r="293" ht="15.75" customHeight="1"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12"/>
      <c r="Z293" s="12"/>
    </row>
    <row r="294" ht="15.75" customHeight="1"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12"/>
      <c r="Z294" s="12"/>
    </row>
    <row r="295" ht="15.75" customHeight="1"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12"/>
      <c r="Z295" s="12"/>
    </row>
    <row r="296" ht="15.75" customHeight="1"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12"/>
      <c r="Z296" s="12"/>
    </row>
    <row r="297" ht="15.75" customHeight="1"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12"/>
      <c r="Z297" s="12"/>
    </row>
    <row r="298" ht="15.75" customHeight="1"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12"/>
      <c r="Z298" s="12"/>
    </row>
    <row r="299" ht="15.75" customHeight="1"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12"/>
      <c r="Z299" s="12"/>
    </row>
    <row r="300" ht="15.75" customHeight="1"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12"/>
      <c r="Z300" s="12"/>
    </row>
    <row r="301" ht="15.75" customHeight="1"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12"/>
      <c r="Z301" s="12"/>
    </row>
    <row r="302" ht="15.75" customHeight="1"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12"/>
      <c r="Z302" s="12"/>
    </row>
    <row r="303" ht="15.75" customHeight="1"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12"/>
      <c r="Z303" s="12"/>
    </row>
    <row r="304" ht="15.75" customHeight="1"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12"/>
      <c r="Z304" s="12"/>
    </row>
    <row r="305" ht="15.75" customHeight="1"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2"/>
      <c r="Z305" s="12"/>
    </row>
    <row r="306" ht="15.75" customHeight="1"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2"/>
      <c r="Z306" s="12"/>
    </row>
    <row r="307" ht="15.75" customHeight="1"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2"/>
      <c r="Z307" s="12"/>
    </row>
    <row r="308" ht="15.75" customHeight="1"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12"/>
      <c r="Z308" s="12"/>
    </row>
    <row r="309" ht="15.75" customHeight="1"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2"/>
      <c r="Z309" s="12"/>
    </row>
    <row r="310" ht="15.75" customHeight="1"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12"/>
      <c r="Z310" s="12"/>
    </row>
    <row r="311" ht="15.75" customHeight="1"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12"/>
      <c r="Z311" s="12"/>
    </row>
    <row r="312" ht="15.75" customHeight="1"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12"/>
      <c r="Z312" s="12"/>
    </row>
    <row r="313" ht="15.75" customHeight="1"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12"/>
      <c r="Z313" s="12"/>
    </row>
    <row r="314" ht="15.75" customHeight="1"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12"/>
      <c r="Z314" s="12"/>
    </row>
    <row r="315" ht="15.75" customHeight="1"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12"/>
      <c r="Z315" s="12"/>
    </row>
    <row r="316" ht="15.75" customHeight="1"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12"/>
      <c r="Z316" s="12"/>
    </row>
    <row r="317" ht="15.75" customHeight="1"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12"/>
      <c r="Z317" s="12"/>
    </row>
    <row r="318" ht="15.75" customHeight="1"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12"/>
      <c r="Z318" s="12"/>
    </row>
    <row r="319" ht="15.75" customHeight="1"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12"/>
      <c r="Z319" s="12"/>
    </row>
    <row r="320" ht="15.75" customHeight="1"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12"/>
      <c r="Z320" s="12"/>
    </row>
    <row r="321" ht="15.75" customHeight="1"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12"/>
      <c r="Z321" s="12"/>
    </row>
    <row r="322" ht="15.75" customHeight="1"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12"/>
      <c r="Z322" s="12"/>
    </row>
    <row r="323" ht="15.75" customHeight="1"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12"/>
      <c r="Z323" s="12"/>
    </row>
    <row r="324" ht="15.75" customHeight="1"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12"/>
      <c r="Z324" s="12"/>
    </row>
    <row r="325" ht="15.75" customHeight="1"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12"/>
      <c r="Z325" s="12"/>
    </row>
    <row r="326" ht="15.75" customHeight="1"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12"/>
      <c r="Z326" s="12"/>
    </row>
    <row r="327" ht="15.75" customHeight="1"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12"/>
      <c r="Z327" s="12"/>
    </row>
    <row r="328" ht="15.75" customHeight="1"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12"/>
      <c r="Z328" s="12"/>
    </row>
    <row r="329" ht="15.75" customHeight="1"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12"/>
      <c r="Z329" s="12"/>
    </row>
    <row r="330" ht="15.75" customHeight="1"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12"/>
      <c r="Z330" s="12"/>
    </row>
    <row r="331" ht="15.75" customHeight="1"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12"/>
      <c r="Z331" s="12"/>
    </row>
    <row r="332" ht="15.75" customHeight="1"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12"/>
      <c r="Z332" s="12"/>
    </row>
    <row r="333" ht="15.75" customHeight="1"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12"/>
      <c r="Z333" s="12"/>
    </row>
    <row r="334" ht="15.75" customHeight="1"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12"/>
      <c r="Z334" s="12"/>
    </row>
    <row r="335" ht="15.75" customHeight="1"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12"/>
      <c r="Z335" s="12"/>
    </row>
    <row r="336" ht="15.75" customHeight="1"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12"/>
      <c r="Z336" s="12"/>
    </row>
    <row r="337" ht="15.75" customHeight="1"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12"/>
      <c r="Z337" s="12"/>
    </row>
    <row r="338" ht="15.75" customHeight="1"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12"/>
      <c r="Z338" s="12"/>
    </row>
    <row r="339" ht="15.75" customHeight="1"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12"/>
      <c r="Z339" s="12"/>
    </row>
    <row r="340" ht="15.75" customHeight="1"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12"/>
      <c r="Z340" s="12"/>
    </row>
    <row r="341" ht="15.75" customHeight="1"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12"/>
      <c r="Z341" s="12"/>
    </row>
    <row r="342" ht="15.75" customHeight="1"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12"/>
      <c r="Z342" s="12"/>
    </row>
    <row r="343" ht="15.75" customHeight="1"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12"/>
      <c r="Z343" s="12"/>
    </row>
    <row r="344" ht="15.75" customHeight="1"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12"/>
      <c r="Z344" s="12"/>
    </row>
    <row r="345" ht="15.75" customHeight="1"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12"/>
      <c r="Z345" s="12"/>
    </row>
    <row r="346" ht="15.75" customHeight="1"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12"/>
      <c r="Z346" s="12"/>
    </row>
    <row r="347" ht="15.75" customHeight="1"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12"/>
      <c r="Z347" s="12"/>
    </row>
    <row r="348" ht="15.75" customHeight="1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12"/>
      <c r="Z348" s="12"/>
    </row>
    <row r="349" ht="15.75" customHeight="1"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12"/>
      <c r="Z349" s="12"/>
    </row>
    <row r="350" ht="15.75" customHeight="1"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12"/>
      <c r="Z350" s="12"/>
    </row>
    <row r="351" ht="15.75" customHeight="1"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12"/>
      <c r="Z351" s="12"/>
    </row>
    <row r="352" ht="15.75" customHeight="1"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12"/>
      <c r="Z352" s="12"/>
    </row>
    <row r="353" ht="15.75" customHeight="1"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12"/>
      <c r="Z353" s="12"/>
    </row>
    <row r="354" ht="15.75" customHeight="1"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12"/>
      <c r="Z354" s="12"/>
    </row>
    <row r="355" ht="15.75" customHeight="1"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12"/>
      <c r="Z355" s="12"/>
    </row>
    <row r="356" ht="15.75" customHeight="1"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12"/>
      <c r="Z356" s="12"/>
    </row>
    <row r="357" ht="15.75" customHeight="1"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12"/>
      <c r="Z357" s="12"/>
    </row>
    <row r="358" ht="15.75" customHeight="1"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12"/>
      <c r="Z358" s="12"/>
    </row>
    <row r="359" ht="15.75" customHeight="1"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12"/>
      <c r="Z359" s="12"/>
    </row>
    <row r="360" ht="15.75" customHeight="1"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12"/>
      <c r="Z360" s="12"/>
    </row>
    <row r="361" ht="15.75" customHeight="1"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12"/>
      <c r="Z361" s="12"/>
    </row>
    <row r="362" ht="15.75" customHeight="1"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12"/>
      <c r="Z362" s="12"/>
    </row>
    <row r="363" ht="15.75" customHeight="1"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12"/>
      <c r="Z363" s="12"/>
    </row>
    <row r="364" ht="15.75" customHeight="1"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12"/>
      <c r="Z364" s="12"/>
    </row>
    <row r="365" ht="15.75" customHeight="1"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12"/>
      <c r="Z365" s="12"/>
    </row>
    <row r="366" ht="15.75" customHeight="1"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12"/>
      <c r="Z366" s="12"/>
    </row>
    <row r="367" ht="15.75" customHeight="1"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12"/>
      <c r="Z367" s="12"/>
    </row>
    <row r="368" ht="15.75" customHeight="1"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12"/>
      <c r="Z368" s="12"/>
    </row>
    <row r="369" ht="15.75" customHeight="1"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12"/>
      <c r="Z369" s="12"/>
    </row>
    <row r="370" ht="15.75" customHeight="1"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12"/>
      <c r="Z370" s="12"/>
    </row>
    <row r="371" ht="15.75" customHeight="1"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12"/>
      <c r="Z371" s="12"/>
    </row>
    <row r="372" ht="15.75" customHeight="1"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12"/>
      <c r="Z372" s="12"/>
    </row>
    <row r="373" ht="15.75" customHeight="1"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12"/>
      <c r="Z373" s="12"/>
    </row>
    <row r="374" ht="15.75" customHeight="1"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12"/>
      <c r="Z374" s="12"/>
    </row>
    <row r="375" ht="15.75" customHeight="1"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12"/>
      <c r="Z375" s="12"/>
    </row>
    <row r="376" ht="15.75" customHeight="1"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12"/>
      <c r="Z376" s="12"/>
    </row>
    <row r="377" ht="15.75" customHeight="1"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12"/>
      <c r="Z377" s="12"/>
    </row>
    <row r="378" ht="15.75" customHeight="1"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12"/>
      <c r="Z378" s="12"/>
    </row>
    <row r="379" ht="15.75" customHeight="1"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12"/>
      <c r="Z379" s="12"/>
    </row>
    <row r="380" ht="15.75" customHeight="1"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12"/>
      <c r="Z380" s="12"/>
    </row>
    <row r="381" ht="15.75" customHeight="1"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12"/>
      <c r="Z381" s="12"/>
    </row>
    <row r="382" ht="15.75" customHeight="1"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12"/>
      <c r="Z382" s="12"/>
    </row>
    <row r="383" ht="15.75" customHeight="1"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12"/>
      <c r="Z383" s="12"/>
    </row>
    <row r="384" ht="15.75" customHeight="1"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12"/>
      <c r="Z384" s="12"/>
    </row>
    <row r="385" ht="15.75" customHeight="1"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12"/>
      <c r="Z385" s="12"/>
    </row>
    <row r="386" ht="15.75" customHeight="1"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12"/>
      <c r="Z386" s="12"/>
    </row>
    <row r="387" ht="15.75" customHeight="1"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12"/>
      <c r="Z387" s="12"/>
    </row>
    <row r="388" ht="15.75" customHeight="1"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12"/>
      <c r="Z388" s="12"/>
    </row>
    <row r="389" ht="15.75" customHeight="1"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12"/>
      <c r="Z389" s="12"/>
    </row>
    <row r="390" ht="15.75" customHeight="1"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12"/>
      <c r="Z390" s="12"/>
    </row>
    <row r="391" ht="15.75" customHeight="1"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12"/>
      <c r="Z391" s="12"/>
    </row>
    <row r="392" ht="15.75" customHeight="1"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12"/>
      <c r="Z392" s="12"/>
    </row>
    <row r="393" ht="15.75" customHeight="1"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12"/>
      <c r="Z393" s="12"/>
    </row>
    <row r="394" ht="15.75" customHeight="1"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12"/>
      <c r="Z394" s="12"/>
    </row>
    <row r="395" ht="15.75" customHeight="1"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12"/>
      <c r="Z395" s="12"/>
    </row>
    <row r="396" ht="15.75" customHeight="1"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12"/>
      <c r="Z396" s="12"/>
    </row>
    <row r="397" ht="15.75" customHeight="1"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12"/>
      <c r="Z397" s="12"/>
    </row>
    <row r="398" ht="15.75" customHeight="1"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12"/>
      <c r="Z398" s="12"/>
    </row>
    <row r="399" ht="15.75" customHeight="1"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12"/>
      <c r="Z399" s="12"/>
    </row>
    <row r="400" ht="15.75" customHeight="1"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12"/>
      <c r="Z400" s="12"/>
    </row>
    <row r="401" ht="15.75" customHeight="1"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12"/>
      <c r="Z401" s="12"/>
    </row>
    <row r="402" ht="15.75" customHeight="1"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12"/>
      <c r="Z402" s="12"/>
    </row>
    <row r="403" ht="15.75" customHeight="1"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12"/>
      <c r="Z403" s="12"/>
    </row>
    <row r="404" ht="15.75" customHeight="1"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12"/>
      <c r="Z404" s="12"/>
    </row>
    <row r="405" ht="15.75" customHeight="1"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12"/>
      <c r="Z405" s="12"/>
    </row>
    <row r="406" ht="15.75" customHeight="1"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12"/>
      <c r="Z406" s="12"/>
    </row>
    <row r="407" ht="15.75" customHeight="1"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12"/>
      <c r="Z407" s="12"/>
    </row>
    <row r="408" ht="15.75" customHeight="1"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12"/>
      <c r="Z408" s="12"/>
    </row>
    <row r="409" ht="15.75" customHeight="1"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12"/>
      <c r="Z409" s="12"/>
    </row>
    <row r="410" ht="15.75" customHeight="1"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12"/>
      <c r="Z410" s="12"/>
    </row>
    <row r="411" ht="15.75" customHeight="1"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12"/>
      <c r="Z411" s="12"/>
    </row>
    <row r="412" ht="15.75" customHeight="1"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12"/>
      <c r="Z412" s="12"/>
    </row>
    <row r="413" ht="15.75" customHeight="1"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12"/>
      <c r="Z413" s="12"/>
    </row>
    <row r="414" ht="15.75" customHeight="1"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12"/>
      <c r="Z414" s="12"/>
    </row>
    <row r="415" ht="15.75" customHeight="1"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12"/>
      <c r="Z415" s="12"/>
    </row>
    <row r="416" ht="15.75" customHeight="1"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12"/>
      <c r="Z416" s="12"/>
    </row>
    <row r="417" ht="15.75" customHeight="1"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12"/>
      <c r="Z417" s="12"/>
    </row>
    <row r="418" ht="15.75" customHeight="1"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12"/>
      <c r="Z418" s="12"/>
    </row>
    <row r="419" ht="15.75" customHeight="1"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12"/>
      <c r="Z419" s="12"/>
    </row>
    <row r="420" ht="15.75" customHeight="1"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12"/>
      <c r="Z420" s="12"/>
    </row>
    <row r="421" ht="15.75" customHeight="1"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12"/>
      <c r="Z421" s="12"/>
    </row>
    <row r="422" ht="15.75" customHeight="1"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12"/>
      <c r="Z422" s="12"/>
    </row>
    <row r="423" ht="15.75" customHeight="1"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12"/>
      <c r="Z423" s="12"/>
    </row>
    <row r="424" ht="15.75" customHeight="1"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12"/>
      <c r="Z424" s="12"/>
    </row>
    <row r="425" ht="15.75" customHeight="1"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12"/>
      <c r="Z425" s="12"/>
    </row>
    <row r="426" ht="15.75" customHeight="1"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12"/>
      <c r="Z426" s="12"/>
    </row>
    <row r="427" ht="15.75" customHeight="1"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12"/>
      <c r="Z427" s="12"/>
    </row>
    <row r="428" ht="15.75" customHeight="1"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12"/>
      <c r="Z428" s="12"/>
    </row>
    <row r="429" ht="15.75" customHeight="1"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12"/>
      <c r="Z429" s="12"/>
    </row>
    <row r="430" ht="15.75" customHeight="1"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12"/>
      <c r="Z430" s="12"/>
    </row>
    <row r="431" ht="15.75" customHeight="1"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12"/>
      <c r="Z431" s="12"/>
    </row>
    <row r="432" ht="15.75" customHeight="1"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12"/>
      <c r="Z432" s="12"/>
    </row>
    <row r="433" ht="15.75" customHeight="1"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12"/>
      <c r="Z433" s="12"/>
    </row>
    <row r="434" ht="15.75" customHeight="1"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12"/>
      <c r="Z434" s="12"/>
    </row>
    <row r="435" ht="15.75" customHeight="1"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12"/>
      <c r="Z435" s="12"/>
    </row>
    <row r="436" ht="15.75" customHeight="1"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12"/>
      <c r="Z436" s="12"/>
    </row>
    <row r="437" ht="15.75" customHeight="1"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12"/>
      <c r="Z437" s="12"/>
    </row>
    <row r="438" ht="15.75" customHeight="1"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12"/>
      <c r="Z438" s="12"/>
    </row>
    <row r="439" ht="15.75" customHeight="1"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12"/>
      <c r="Z439" s="12"/>
    </row>
    <row r="440" ht="15.75" customHeight="1"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12"/>
      <c r="Z440" s="12"/>
    </row>
    <row r="441" ht="15.75" customHeight="1"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12"/>
      <c r="Z441" s="12"/>
    </row>
    <row r="442" ht="15.75" customHeight="1"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12"/>
      <c r="Z442" s="12"/>
    </row>
    <row r="443" ht="15.75" customHeight="1"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12"/>
      <c r="Z443" s="12"/>
    </row>
    <row r="444" ht="15.75" customHeight="1"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12"/>
      <c r="Z444" s="12"/>
    </row>
    <row r="445" ht="15.75" customHeight="1"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12"/>
      <c r="Z445" s="12"/>
    </row>
    <row r="446" ht="15.75" customHeight="1"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12"/>
      <c r="Z446" s="12"/>
    </row>
    <row r="447" ht="15.75" customHeight="1"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12"/>
      <c r="Z447" s="12"/>
    </row>
    <row r="448" ht="15.75" customHeight="1"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12"/>
      <c r="Z448" s="12"/>
    </row>
    <row r="449" ht="15.75" customHeight="1"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12"/>
      <c r="Z449" s="12"/>
    </row>
    <row r="450" ht="15.75" customHeight="1"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12"/>
      <c r="Z450" s="12"/>
    </row>
    <row r="451" ht="15.75" customHeight="1"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5" width="14.43"/>
  </cols>
  <sheetData>
    <row r="1" ht="131.25" customHeight="1">
      <c r="A1" s="23" t="s">
        <v>49</v>
      </c>
      <c r="B1" s="24" t="s">
        <v>57</v>
      </c>
      <c r="C1" s="24" t="s">
        <v>58</v>
      </c>
      <c r="D1" s="24" t="s">
        <v>59</v>
      </c>
      <c r="E1" s="24" t="s">
        <v>53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2"/>
    </row>
    <row r="2" ht="12.75" customHeight="1">
      <c r="A2" s="20" t="s">
        <v>54</v>
      </c>
      <c r="B2" s="25">
        <v>30</v>
      </c>
      <c r="C2" s="25">
        <v>40</v>
      </c>
      <c r="D2" s="25">
        <v>30</v>
      </c>
      <c r="E2" s="25">
        <v>100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/>
    </row>
    <row r="3" ht="15.75" customHeight="1">
      <c r="A3" s="3" t="str">
        <f>'Данные для ввода на bus.gov.ru'!D2</f>
        <v xml:space="preserve">МБОУ "Славгородская средняя общеобразовательная школа"</v>
      </c>
      <c r="B3" s="13">
        <f>'Данные для ввода на bus.gov.ru'!AH2*0.3</f>
        <v>6</v>
      </c>
      <c r="C3" s="13">
        <f>'Данные для ввода на bus.gov.ru'!AL2*0.4</f>
        <v>40</v>
      </c>
      <c r="D3" s="26">
        <f>IFERROR((('Данные для ввода на bus.gov.ru'!AN2/'Данные для ввода на bus.gov.ru'!AO2)*100)*0.3,0)</f>
        <v>22.105263157894733</v>
      </c>
      <c r="E3" s="26">
        <f>B3+C3+D3</f>
        <v>68.10526315789474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</row>
    <row r="4" ht="15.75" customHeight="1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15.7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15.75" customHeigh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15.7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15.75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15.75" customHeight="1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15.75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15.75" customHeight="1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ht="15.7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/>
    </row>
    <row r="13" ht="15.75" customHeight="1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ht="15.75" customHeight="1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2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2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2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2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2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2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2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2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2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2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2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2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2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2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2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2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2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2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2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2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2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2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2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2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2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2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2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2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2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2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2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2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2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2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2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2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2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2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2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2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2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2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2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2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2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2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2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2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2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2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2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2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2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2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2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2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2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2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2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2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2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2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2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2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2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2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2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2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2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2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2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2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2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2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2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2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2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2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2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2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2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2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2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2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2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2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2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2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2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2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2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2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2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2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2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2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2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2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2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2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2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2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2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2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2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2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2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2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2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2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2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2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2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2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2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2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2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2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2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2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2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2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2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2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2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2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2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2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2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2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2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2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2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2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2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2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2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2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2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2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2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2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2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2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2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2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2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2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2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2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2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2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2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2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2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2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2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2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2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2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2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2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2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2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2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2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2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2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2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2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2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2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2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2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2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2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2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2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2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2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2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2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2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2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2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2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2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2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2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2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2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2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2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2"/>
    </row>
    <row r="451" ht="15.75" customHeight="1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5" width="14.43"/>
  </cols>
  <sheetData>
    <row r="1" ht="282" customHeight="1">
      <c r="A1" s="23" t="s">
        <v>49</v>
      </c>
      <c r="B1" s="24" t="s">
        <v>60</v>
      </c>
      <c r="C1" s="24" t="s">
        <v>61</v>
      </c>
      <c r="D1" s="24" t="s">
        <v>62</v>
      </c>
      <c r="E1" s="24" t="s">
        <v>53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2"/>
    </row>
    <row r="2" ht="12.75" customHeight="1">
      <c r="A2" s="20" t="s">
        <v>54</v>
      </c>
      <c r="B2" s="25">
        <v>40</v>
      </c>
      <c r="C2" s="25">
        <v>40</v>
      </c>
      <c r="D2" s="25">
        <v>20</v>
      </c>
      <c r="E2" s="25">
        <v>100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ht="15.75" customHeight="1">
      <c r="A3" s="3" t="str">
        <f>'Данные для ввода на bus.gov.ru'!D2</f>
        <v xml:space="preserve">МБОУ "Славгородская средняя общеобразовательная школа"</v>
      </c>
      <c r="B3" s="26">
        <f>(('Данные для ввода на bus.gov.ru'!AQ2/'Данные для ввода на bus.gov.ru'!AR2)*100)*0.4</f>
        <v>37.548387096774199</v>
      </c>
      <c r="C3" s="22">
        <f>(('Данные для ввода на bus.gov.ru'!AT2/'Данные для ввода на bus.gov.ru'!AU2)*100)*0.4</f>
        <v>38.193548387096776</v>
      </c>
      <c r="D3" s="26">
        <f>(('Данные для ввода на bus.gov.ru'!AW2/'Данные для ввода на bus.gov.ru'!AX2)*100)*0.2</f>
        <v>19.647577092511014</v>
      </c>
      <c r="E3" s="26">
        <f>B3+C3+D3</f>
        <v>95.389512576381989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</row>
    <row r="4" ht="15.75" customHeight="1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15.7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15.75" customHeigh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15.7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15.75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15.75" customHeight="1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15.75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15.75" customHeight="1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ht="15.7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/>
    </row>
    <row r="13" ht="15.75" customHeight="1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ht="15.75" customHeight="1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2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2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2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2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2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2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2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2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2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2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2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2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2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2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2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2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2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2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2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2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2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2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2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2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2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2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2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2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2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2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2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2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2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2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2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2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2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2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2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2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2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2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2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2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2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2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2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2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2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2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2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2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2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2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2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2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2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2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2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2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2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2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2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2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2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2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2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2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2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2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2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2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2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2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2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2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2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2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2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2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2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2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2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2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2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2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2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2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2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2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2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2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2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2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2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2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2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2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2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2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2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2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2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2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2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2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2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2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2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2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2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2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2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2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2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2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2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2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2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2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2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2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2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2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2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2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2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2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2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2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2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2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2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2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2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2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2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2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2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2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2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2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2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2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2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2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2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2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2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2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2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2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2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2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2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2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2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2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2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2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2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2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2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2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2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2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2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2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2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2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2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2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2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2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2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2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2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2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2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2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2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2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2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2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2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2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2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2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2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2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2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2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2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2"/>
    </row>
    <row r="451" ht="15.75" customHeight="1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5" width="14.43"/>
  </cols>
  <sheetData>
    <row r="1" ht="113.25" customHeight="1">
      <c r="A1" s="13" t="s">
        <v>49</v>
      </c>
      <c r="B1" s="24" t="s">
        <v>63</v>
      </c>
      <c r="C1" s="24" t="s">
        <v>64</v>
      </c>
      <c r="D1" s="24" t="s">
        <v>65</v>
      </c>
      <c r="E1" s="24" t="s">
        <v>53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2"/>
    </row>
    <row r="2" ht="12.75" customHeight="1">
      <c r="A2" s="20" t="s">
        <v>54</v>
      </c>
      <c r="B2" s="25">
        <v>30</v>
      </c>
      <c r="C2" s="25">
        <v>20</v>
      </c>
      <c r="D2" s="25">
        <v>50</v>
      </c>
      <c r="E2" s="25">
        <v>100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/>
    </row>
    <row r="3" ht="15.75" customHeight="1">
      <c r="A3" s="3" t="str">
        <f>'Данные для ввода на bus.gov.ru'!D2</f>
        <v xml:space="preserve">МБОУ "Славгородская средняя общеобразовательная школа"</v>
      </c>
      <c r="B3" s="26">
        <f>(('Данные для ввода на bus.gov.ru'!AZ2/'Данные для ввода на bus.gov.ru'!BA2)*100)*0.3</f>
        <v>27</v>
      </c>
      <c r="C3" s="26">
        <f>(('Данные для ввода на bus.gov.ru'!BC2/'Данные для ввода на bus.gov.ru'!BD2)*100)*0.2</f>
        <v>18.064516129032256</v>
      </c>
      <c r="D3" s="26">
        <f>(('Данные для ввода на bus.gov.ru'!BF2/'Данные для ввода на bus.gov.ru'!BG2)*100)*0.5</f>
        <v>46.12903225806452</v>
      </c>
      <c r="E3" s="26">
        <f>B3+C3+D3</f>
        <v>91.193548387096769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</row>
    <row r="4" ht="15.75" customHeight="1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15.7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15.75" customHeigh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15.7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15.75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15.75" customHeight="1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15.75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15.75" customHeight="1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ht="15.7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/>
    </row>
    <row r="13" ht="15.75" customHeight="1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ht="15.75" customHeight="1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</row>
    <row r="15" ht="15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</row>
    <row r="16" ht="15.7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</row>
    <row r="17" ht="15.7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/>
    </row>
    <row r="18" ht="15.7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2"/>
    </row>
    <row r="19" ht="15.7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</row>
    <row r="20" ht="15.7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</row>
    <row r="21" ht="15.7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</row>
    <row r="22" ht="15.7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ht="15.7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/>
    </row>
    <row r="24" ht="15.7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</row>
    <row r="25" ht="15.7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ht="15.7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ht="15.7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/>
    </row>
    <row r="28" ht="15.7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/>
    </row>
    <row r="29" ht="15.7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/>
    </row>
    <row r="30" ht="15.7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ht="15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ht="15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/>
    </row>
    <row r="33" ht="15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/>
    </row>
    <row r="34" ht="15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/>
    </row>
    <row r="35" ht="15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ht="15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ht="15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</row>
    <row r="38" ht="15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/>
    </row>
    <row r="39" ht="15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ht="15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"/>
    </row>
    <row r="41" ht="15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2"/>
    </row>
    <row r="42" ht="15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/>
    </row>
    <row r="43" ht="15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/>
    </row>
    <row r="44" ht="15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/>
    </row>
    <row r="45" ht="15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2"/>
    </row>
    <row r="46" ht="15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/>
    </row>
    <row r="47" ht="15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/>
    </row>
    <row r="48" ht="15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"/>
    </row>
    <row r="49" ht="15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2"/>
    </row>
    <row r="50" ht="15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"/>
    </row>
    <row r="51" ht="15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</row>
    <row r="52" ht="15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</row>
    <row r="53" ht="15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/>
    </row>
    <row r="54" ht="15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/>
    </row>
    <row r="55" ht="15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/>
    </row>
    <row r="56" ht="15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15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15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15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15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15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15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15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15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15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15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15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15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15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15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15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15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15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t="15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15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15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15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15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15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15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15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15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15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2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2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2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2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2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2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2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2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2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2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2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2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2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2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2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2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2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2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2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2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2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2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2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2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2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2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2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2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2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2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2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2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2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2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2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2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2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2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2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2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2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2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2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2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2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2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2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2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2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2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2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2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2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2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2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2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2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2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2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2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2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2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2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2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2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2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2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2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2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2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2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2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2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2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2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2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2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2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2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2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2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2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2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2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2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2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2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2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2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2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2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2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2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2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2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2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2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2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2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2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2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2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2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2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2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2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2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2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2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2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2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2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2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2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2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2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2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2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2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2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2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2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2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2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2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2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2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2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2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2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2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2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2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2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2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2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2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2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2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2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2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2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2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2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2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2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2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2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2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2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2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2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2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2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2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2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2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2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2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2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2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2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2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2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2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2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2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2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2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2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2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2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2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2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2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2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2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2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2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2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2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2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2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2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2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2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2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2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2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2"/>
    </row>
    <row r="451" ht="15.75" customHeight="1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78.709999999999994"/>
    <col customWidth="1" min="2" max="26" width="14.43"/>
  </cols>
  <sheetData>
    <row r="1" ht="81" customHeight="1">
      <c r="A1" s="23" t="s">
        <v>66</v>
      </c>
      <c r="B1" s="29" t="s">
        <v>67</v>
      </c>
      <c r="C1" s="30" t="s">
        <v>68</v>
      </c>
      <c r="D1" s="30" t="s">
        <v>69</v>
      </c>
      <c r="E1" s="30" t="s">
        <v>70</v>
      </c>
      <c r="F1" s="30" t="s">
        <v>71</v>
      </c>
      <c r="G1" s="2" t="s">
        <v>72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21" t="s">
        <v>54</v>
      </c>
      <c r="B2" s="31">
        <f>'Критерий 1'!E2</f>
        <v>100</v>
      </c>
      <c r="C2" s="31">
        <f>'Критерий 2'!D2</f>
        <v>100</v>
      </c>
      <c r="D2" s="31">
        <f>'Критерий 3'!E2</f>
        <v>100</v>
      </c>
      <c r="E2" s="31">
        <f>'Критерий 4'!E2</f>
        <v>100</v>
      </c>
      <c r="F2" s="31">
        <f>'Критерий 5'!E2</f>
        <v>100</v>
      </c>
      <c r="G2" s="31">
        <f t="shared" ref="G2:G3" si="0">AVERAGE(B2:F2)</f>
        <v>100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5.75" customHeight="1">
      <c r="A3" s="3" t="str">
        <f>'Критерий 1'!A3</f>
        <v xml:space="preserve">МБОУ "Славгородская средняя общеобразовательная школа"</v>
      </c>
      <c r="B3" s="22">
        <f>'Критерий 1'!E3</f>
        <v>94.946027938478906</v>
      </c>
      <c r="C3" s="22">
        <f>'Критерий 2'!D3</f>
        <v>91.290322580645153</v>
      </c>
      <c r="D3" s="22">
        <f>'Критерий 3'!E3</f>
        <v>68.10526315789474</v>
      </c>
      <c r="E3" s="22">
        <f>'Критерий 4'!E3</f>
        <v>95.389512576381989</v>
      </c>
      <c r="F3" s="22">
        <f>'Критерий 5'!E3</f>
        <v>91.193548387096769</v>
      </c>
      <c r="G3" s="22">
        <f t="shared" si="0"/>
        <v>88.184934928099523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32"/>
      <c r="B4" s="33"/>
      <c r="C4" s="33"/>
      <c r="D4" s="33"/>
      <c r="E4" s="33"/>
      <c r="F4" s="33"/>
      <c r="G4" s="3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34"/>
      <c r="B5" s="35"/>
      <c r="C5" s="35"/>
      <c r="D5" s="35"/>
      <c r="E5" s="35"/>
      <c r="F5" s="35"/>
      <c r="G5" s="3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34"/>
      <c r="B6" s="35"/>
      <c r="C6" s="35"/>
      <c r="D6" s="35"/>
      <c r="E6" s="35"/>
      <c r="F6" s="35"/>
      <c r="G6" s="3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34"/>
      <c r="B7" s="35"/>
      <c r="C7" s="35"/>
      <c r="D7" s="35"/>
      <c r="E7" s="35"/>
      <c r="F7" s="35"/>
      <c r="G7" s="3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34"/>
      <c r="B8" s="35"/>
      <c r="C8" s="35"/>
      <c r="D8" s="35"/>
      <c r="E8" s="35"/>
      <c r="F8" s="35"/>
      <c r="G8" s="3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34"/>
      <c r="B9" s="35"/>
      <c r="C9" s="35"/>
      <c r="D9" s="35"/>
      <c r="E9" s="35"/>
      <c r="F9" s="35"/>
      <c r="G9" s="3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34"/>
      <c r="B10" s="35"/>
      <c r="C10" s="35"/>
      <c r="D10" s="35"/>
      <c r="E10" s="35"/>
      <c r="F10" s="35"/>
      <c r="G10" s="3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34"/>
      <c r="B11" s="35"/>
      <c r="C11" s="35"/>
      <c r="D11" s="35"/>
      <c r="E11" s="35"/>
      <c r="F11" s="35"/>
      <c r="G11" s="3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34"/>
      <c r="B12" s="35"/>
      <c r="C12" s="35"/>
      <c r="D12" s="35"/>
      <c r="E12" s="35"/>
      <c r="F12" s="35"/>
      <c r="G12" s="3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34"/>
      <c r="B13" s="35"/>
      <c r="C13" s="35"/>
      <c r="D13" s="35"/>
      <c r="E13" s="35"/>
      <c r="F13" s="35"/>
      <c r="G13" s="3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34"/>
      <c r="B14" s="35"/>
      <c r="C14" s="35"/>
      <c r="D14" s="35"/>
      <c r="E14" s="35"/>
      <c r="F14" s="35"/>
      <c r="G14" s="3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34"/>
      <c r="B15" s="35"/>
      <c r="C15" s="35"/>
      <c r="D15" s="35"/>
      <c r="E15" s="35"/>
      <c r="F15" s="35"/>
      <c r="G15" s="3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4"/>
      <c r="B16" s="35"/>
      <c r="C16" s="35"/>
      <c r="D16" s="35"/>
      <c r="E16" s="35"/>
      <c r="F16" s="35"/>
      <c r="G16" s="3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34"/>
      <c r="B17" s="35"/>
      <c r="C17" s="35"/>
      <c r="D17" s="35"/>
      <c r="E17" s="35"/>
      <c r="F17" s="35"/>
      <c r="G17" s="3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34"/>
      <c r="B18" s="35"/>
      <c r="C18" s="35"/>
      <c r="D18" s="35"/>
      <c r="E18" s="35"/>
      <c r="F18" s="35"/>
      <c r="G18" s="3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4"/>
      <c r="B19" s="35"/>
      <c r="C19" s="35"/>
      <c r="D19" s="35"/>
      <c r="E19" s="35"/>
      <c r="F19" s="35"/>
      <c r="G19" s="3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34"/>
      <c r="B20" s="35"/>
      <c r="C20" s="35"/>
      <c r="D20" s="35"/>
      <c r="E20" s="35"/>
      <c r="F20" s="35"/>
      <c r="G20" s="3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4"/>
      <c r="B21" s="35"/>
      <c r="C21" s="35"/>
      <c r="D21" s="35"/>
      <c r="E21" s="35"/>
      <c r="F21" s="35"/>
      <c r="G21" s="3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4"/>
      <c r="B22" s="35"/>
      <c r="C22" s="35"/>
      <c r="D22" s="35"/>
      <c r="E22" s="35"/>
      <c r="F22" s="35"/>
      <c r="G22" s="3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4"/>
      <c r="B23" s="35"/>
      <c r="C23" s="35"/>
      <c r="D23" s="35"/>
      <c r="E23" s="35"/>
      <c r="F23" s="35"/>
      <c r="G23" s="3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4"/>
      <c r="B24" s="35"/>
      <c r="C24" s="35"/>
      <c r="D24" s="35"/>
      <c r="E24" s="35"/>
      <c r="F24" s="35"/>
      <c r="G24" s="3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4"/>
      <c r="B25" s="35"/>
      <c r="C25" s="35"/>
      <c r="D25" s="35"/>
      <c r="E25" s="35"/>
      <c r="F25" s="35"/>
      <c r="G25" s="3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4"/>
      <c r="B26" s="35"/>
      <c r="C26" s="35"/>
      <c r="D26" s="35"/>
      <c r="E26" s="35"/>
      <c r="F26" s="35"/>
      <c r="G26" s="3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4"/>
      <c r="B27" s="35"/>
      <c r="C27" s="35"/>
      <c r="D27" s="35"/>
      <c r="E27" s="35"/>
      <c r="F27" s="35"/>
      <c r="G27" s="3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4"/>
      <c r="B28" s="35"/>
      <c r="C28" s="35"/>
      <c r="D28" s="35"/>
      <c r="E28" s="35"/>
      <c r="F28" s="35"/>
      <c r="G28" s="3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4"/>
      <c r="B29" s="35"/>
      <c r="C29" s="35"/>
      <c r="D29" s="35"/>
      <c r="E29" s="35"/>
      <c r="F29" s="35"/>
      <c r="G29" s="3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4"/>
      <c r="B30" s="35"/>
      <c r="C30" s="35"/>
      <c r="D30" s="35"/>
      <c r="E30" s="35"/>
      <c r="F30" s="35"/>
      <c r="G30" s="3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4"/>
      <c r="B31" s="35"/>
      <c r="C31" s="35"/>
      <c r="D31" s="35"/>
      <c r="E31" s="35"/>
      <c r="F31" s="35"/>
      <c r="G31" s="3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4"/>
      <c r="B32" s="35"/>
      <c r="C32" s="35"/>
      <c r="D32" s="35"/>
      <c r="E32" s="35"/>
      <c r="F32" s="35"/>
      <c r="G32" s="3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4"/>
      <c r="B33" s="35"/>
      <c r="C33" s="35"/>
      <c r="D33" s="35"/>
      <c r="E33" s="35"/>
      <c r="F33" s="35"/>
      <c r="G33" s="3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4"/>
      <c r="B34" s="35"/>
      <c r="C34" s="35"/>
      <c r="D34" s="35"/>
      <c r="E34" s="35"/>
      <c r="F34" s="35"/>
      <c r="G34" s="3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4"/>
      <c r="B35" s="35"/>
      <c r="C35" s="35"/>
      <c r="D35" s="35"/>
      <c r="E35" s="35"/>
      <c r="F35" s="35"/>
      <c r="G35" s="3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4"/>
      <c r="B36" s="35"/>
      <c r="C36" s="35"/>
      <c r="D36" s="35"/>
      <c r="E36" s="35"/>
      <c r="F36" s="35"/>
      <c r="G36" s="3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4"/>
      <c r="B37" s="35"/>
      <c r="C37" s="35"/>
      <c r="D37" s="35"/>
      <c r="E37" s="35"/>
      <c r="F37" s="35"/>
      <c r="G37" s="3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4"/>
      <c r="B38" s="35"/>
      <c r="C38" s="35"/>
      <c r="D38" s="35"/>
      <c r="E38" s="35"/>
      <c r="F38" s="35"/>
      <c r="G38" s="3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4"/>
      <c r="B39" s="35"/>
      <c r="C39" s="35"/>
      <c r="D39" s="35"/>
      <c r="E39" s="35"/>
      <c r="F39" s="35"/>
      <c r="G39" s="3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4"/>
      <c r="B40" s="35"/>
      <c r="C40" s="35"/>
      <c r="D40" s="35"/>
      <c r="E40" s="35"/>
      <c r="F40" s="35"/>
      <c r="G40" s="3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4"/>
      <c r="B41" s="35"/>
      <c r="C41" s="35"/>
      <c r="D41" s="35"/>
      <c r="E41" s="35"/>
      <c r="F41" s="35"/>
      <c r="G41" s="3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4"/>
      <c r="B42" s="35"/>
      <c r="C42" s="35"/>
      <c r="D42" s="35"/>
      <c r="E42" s="35"/>
      <c r="F42" s="35"/>
      <c r="G42" s="3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4"/>
      <c r="B43" s="35"/>
      <c r="C43" s="35"/>
      <c r="D43" s="35"/>
      <c r="E43" s="35"/>
      <c r="F43" s="35"/>
      <c r="G43" s="3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4"/>
      <c r="B44" s="35"/>
      <c r="C44" s="35"/>
      <c r="D44" s="35"/>
      <c r="E44" s="35"/>
      <c r="F44" s="35"/>
      <c r="G44" s="35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4"/>
      <c r="B45" s="35"/>
      <c r="C45" s="35"/>
      <c r="D45" s="35"/>
      <c r="E45" s="35"/>
      <c r="F45" s="35"/>
      <c r="G45" s="3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4"/>
      <c r="B46" s="35"/>
      <c r="C46" s="35"/>
      <c r="D46" s="35"/>
      <c r="E46" s="35"/>
      <c r="F46" s="35"/>
      <c r="G46" s="35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4"/>
      <c r="B47" s="35"/>
      <c r="C47" s="35"/>
      <c r="D47" s="35"/>
      <c r="E47" s="35"/>
      <c r="F47" s="35"/>
      <c r="G47" s="3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4"/>
      <c r="B48" s="35"/>
      <c r="C48" s="35"/>
      <c r="D48" s="35"/>
      <c r="E48" s="35"/>
      <c r="F48" s="35"/>
      <c r="G48" s="3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4"/>
      <c r="B49" s="35"/>
      <c r="C49" s="35"/>
      <c r="D49" s="35"/>
      <c r="E49" s="35"/>
      <c r="F49" s="35"/>
      <c r="G49" s="35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4"/>
      <c r="B50" s="35"/>
      <c r="C50" s="35"/>
      <c r="D50" s="35"/>
      <c r="E50" s="35"/>
      <c r="F50" s="35"/>
      <c r="G50" s="35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4"/>
      <c r="B51" s="35"/>
      <c r="C51" s="35"/>
      <c r="D51" s="35"/>
      <c r="E51" s="35"/>
      <c r="F51" s="35"/>
      <c r="G51" s="35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4"/>
      <c r="B52" s="35"/>
      <c r="C52" s="35"/>
      <c r="D52" s="35"/>
      <c r="E52" s="35"/>
      <c r="F52" s="35"/>
      <c r="G52" s="3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4"/>
      <c r="B53" s="35"/>
      <c r="C53" s="35"/>
      <c r="D53" s="35"/>
      <c r="E53" s="35"/>
      <c r="F53" s="35"/>
      <c r="G53" s="3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4"/>
      <c r="B54" s="35"/>
      <c r="C54" s="35"/>
      <c r="D54" s="35"/>
      <c r="E54" s="35"/>
      <c r="F54" s="35"/>
      <c r="G54" s="35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4"/>
      <c r="B55" s="35"/>
      <c r="C55" s="35"/>
      <c r="D55" s="35"/>
      <c r="E55" s="35"/>
      <c r="F55" s="35"/>
      <c r="G55" s="35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4"/>
      <c r="B56" s="35"/>
      <c r="C56" s="35"/>
      <c r="D56" s="35"/>
      <c r="E56" s="35"/>
      <c r="F56" s="35"/>
      <c r="G56" s="35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4"/>
      <c r="B57" s="35"/>
      <c r="C57" s="35"/>
      <c r="D57" s="35"/>
      <c r="E57" s="35"/>
      <c r="F57" s="35"/>
      <c r="G57" s="3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4"/>
      <c r="B58" s="35"/>
      <c r="C58" s="35"/>
      <c r="D58" s="35"/>
      <c r="E58" s="35"/>
      <c r="F58" s="35"/>
      <c r="G58" s="35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4"/>
      <c r="B59" s="35"/>
      <c r="C59" s="35"/>
      <c r="D59" s="35"/>
      <c r="E59" s="35"/>
      <c r="F59" s="35"/>
      <c r="G59" s="35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4"/>
      <c r="B60" s="35"/>
      <c r="C60" s="35"/>
      <c r="D60" s="35"/>
      <c r="E60" s="35"/>
      <c r="F60" s="35"/>
      <c r="G60" s="35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4"/>
      <c r="B61" s="35"/>
      <c r="C61" s="35"/>
      <c r="D61" s="35"/>
      <c r="E61" s="35"/>
      <c r="F61" s="35"/>
      <c r="G61" s="3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4"/>
      <c r="B62" s="35"/>
      <c r="C62" s="35"/>
      <c r="D62" s="35"/>
      <c r="E62" s="35"/>
      <c r="F62" s="35"/>
      <c r="G62" s="35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4"/>
      <c r="B63" s="35"/>
      <c r="C63" s="35"/>
      <c r="D63" s="35"/>
      <c r="E63" s="35"/>
      <c r="F63" s="35"/>
      <c r="G63" s="35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4"/>
      <c r="B64" s="35"/>
      <c r="C64" s="35"/>
      <c r="D64" s="35"/>
      <c r="E64" s="35"/>
      <c r="F64" s="35"/>
      <c r="G64" s="35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4"/>
      <c r="B65" s="35"/>
      <c r="C65" s="35"/>
      <c r="D65" s="35"/>
      <c r="E65" s="35"/>
      <c r="F65" s="35"/>
      <c r="G65" s="3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4"/>
      <c r="B66" s="35"/>
      <c r="C66" s="35"/>
      <c r="D66" s="35"/>
      <c r="E66" s="35"/>
      <c r="F66" s="35"/>
      <c r="G66" s="35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4"/>
      <c r="B67" s="35"/>
      <c r="C67" s="35"/>
      <c r="D67" s="35"/>
      <c r="E67" s="35"/>
      <c r="F67" s="35"/>
      <c r="G67" s="35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4"/>
      <c r="B68" s="35"/>
      <c r="C68" s="35"/>
      <c r="D68" s="35"/>
      <c r="E68" s="35"/>
      <c r="F68" s="35"/>
      <c r="G68" s="35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4"/>
      <c r="B69" s="35"/>
      <c r="C69" s="35"/>
      <c r="D69" s="35"/>
      <c r="E69" s="35"/>
      <c r="F69" s="35"/>
      <c r="G69" s="35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4"/>
      <c r="B70" s="35"/>
      <c r="C70" s="35"/>
      <c r="D70" s="35"/>
      <c r="E70" s="35"/>
      <c r="F70" s="35"/>
      <c r="G70" s="35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4"/>
      <c r="B71" s="35"/>
      <c r="C71" s="35"/>
      <c r="D71" s="35"/>
      <c r="E71" s="35"/>
      <c r="F71" s="35"/>
      <c r="G71" s="35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4"/>
      <c r="B72" s="35"/>
      <c r="C72" s="35"/>
      <c r="D72" s="35"/>
      <c r="E72" s="35"/>
      <c r="F72" s="35"/>
      <c r="G72" s="35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4"/>
      <c r="B73" s="35"/>
      <c r="C73" s="35"/>
      <c r="D73" s="35"/>
      <c r="E73" s="35"/>
      <c r="F73" s="35"/>
      <c r="G73" s="35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4"/>
      <c r="B74" s="35"/>
      <c r="C74" s="35"/>
      <c r="D74" s="35"/>
      <c r="E74" s="35"/>
      <c r="F74" s="35"/>
      <c r="G74" s="35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4"/>
      <c r="B75" s="35"/>
      <c r="C75" s="35"/>
      <c r="D75" s="35"/>
      <c r="E75" s="35"/>
      <c r="F75" s="35"/>
      <c r="G75" s="35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4"/>
      <c r="B76" s="35"/>
      <c r="C76" s="35"/>
      <c r="D76" s="35"/>
      <c r="E76" s="35"/>
      <c r="F76" s="35"/>
      <c r="G76" s="35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4"/>
      <c r="B77" s="35"/>
      <c r="C77" s="35"/>
      <c r="D77" s="35"/>
      <c r="E77" s="35"/>
      <c r="F77" s="35"/>
      <c r="G77" s="35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4"/>
      <c r="B78" s="35"/>
      <c r="C78" s="35"/>
      <c r="D78" s="35"/>
      <c r="E78" s="35"/>
      <c r="F78" s="35"/>
      <c r="G78" s="35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4"/>
      <c r="B79" s="35"/>
      <c r="C79" s="35"/>
      <c r="D79" s="35"/>
      <c r="E79" s="35"/>
      <c r="F79" s="35"/>
      <c r="G79" s="35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4"/>
      <c r="B80" s="35"/>
      <c r="C80" s="35"/>
      <c r="D80" s="35"/>
      <c r="E80" s="35"/>
      <c r="F80" s="35"/>
      <c r="G80" s="35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4"/>
      <c r="B81" s="35"/>
      <c r="C81" s="35"/>
      <c r="D81" s="35"/>
      <c r="E81" s="35"/>
      <c r="F81" s="35"/>
      <c r="G81" s="35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4"/>
      <c r="B82" s="35"/>
      <c r="C82" s="35"/>
      <c r="D82" s="35"/>
      <c r="E82" s="35"/>
      <c r="F82" s="35"/>
      <c r="G82" s="35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4"/>
      <c r="B83" s="35"/>
      <c r="C83" s="35"/>
      <c r="D83" s="35"/>
      <c r="E83" s="35"/>
      <c r="F83" s="35"/>
      <c r="G83" s="35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4"/>
      <c r="B84" s="35"/>
      <c r="C84" s="35"/>
      <c r="D84" s="35"/>
      <c r="E84" s="35"/>
      <c r="F84" s="35"/>
      <c r="G84" s="35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4"/>
      <c r="B85" s="35"/>
      <c r="C85" s="35"/>
      <c r="D85" s="35"/>
      <c r="E85" s="35"/>
      <c r="F85" s="35"/>
      <c r="G85" s="35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4"/>
      <c r="B86" s="35"/>
      <c r="C86" s="35"/>
      <c r="D86" s="35"/>
      <c r="E86" s="35"/>
      <c r="F86" s="35"/>
      <c r="G86" s="35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4"/>
      <c r="B87" s="35"/>
      <c r="C87" s="35"/>
      <c r="D87" s="35"/>
      <c r="E87" s="35"/>
      <c r="F87" s="35"/>
      <c r="G87" s="35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4"/>
      <c r="B88" s="35"/>
      <c r="C88" s="35"/>
      <c r="D88" s="35"/>
      <c r="E88" s="35"/>
      <c r="F88" s="35"/>
      <c r="G88" s="35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4"/>
      <c r="B89" s="35"/>
      <c r="C89" s="35"/>
      <c r="D89" s="35"/>
      <c r="E89" s="35"/>
      <c r="F89" s="35"/>
      <c r="G89" s="35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4"/>
      <c r="B90" s="35"/>
      <c r="C90" s="35"/>
      <c r="D90" s="35"/>
      <c r="E90" s="35"/>
      <c r="F90" s="35"/>
      <c r="G90" s="35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4"/>
      <c r="B91" s="35"/>
      <c r="C91" s="35"/>
      <c r="D91" s="35"/>
      <c r="E91" s="35"/>
      <c r="F91" s="35"/>
      <c r="G91" s="35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4"/>
      <c r="B92" s="35"/>
      <c r="C92" s="35"/>
      <c r="D92" s="35"/>
      <c r="E92" s="35"/>
      <c r="F92" s="35"/>
      <c r="G92" s="35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4"/>
      <c r="B93" s="35"/>
      <c r="C93" s="35"/>
      <c r="D93" s="35"/>
      <c r="E93" s="35"/>
      <c r="F93" s="35"/>
      <c r="G93" s="35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4"/>
      <c r="B94" s="35"/>
      <c r="C94" s="35"/>
      <c r="D94" s="35"/>
      <c r="E94" s="35"/>
      <c r="F94" s="35"/>
      <c r="G94" s="35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4"/>
      <c r="B95" s="35"/>
      <c r="C95" s="35"/>
      <c r="D95" s="35"/>
      <c r="E95" s="35"/>
      <c r="F95" s="35"/>
      <c r="G95" s="35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4"/>
      <c r="B96" s="35"/>
      <c r="C96" s="35"/>
      <c r="D96" s="35"/>
      <c r="E96" s="35"/>
      <c r="F96" s="35"/>
      <c r="G96" s="35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4"/>
      <c r="B97" s="35"/>
      <c r="C97" s="35"/>
      <c r="D97" s="35"/>
      <c r="E97" s="35"/>
      <c r="F97" s="35"/>
      <c r="G97" s="35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4"/>
      <c r="B98" s="35"/>
      <c r="C98" s="35"/>
      <c r="D98" s="35"/>
      <c r="E98" s="35"/>
      <c r="F98" s="35"/>
      <c r="G98" s="35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4"/>
      <c r="B99" s="35"/>
      <c r="C99" s="35"/>
      <c r="D99" s="35"/>
      <c r="E99" s="35"/>
      <c r="F99" s="35"/>
      <c r="G99" s="35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4"/>
      <c r="B100" s="35"/>
      <c r="C100" s="35"/>
      <c r="D100" s="35"/>
      <c r="E100" s="35"/>
      <c r="F100" s="35"/>
      <c r="G100" s="35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4"/>
      <c r="B101" s="35"/>
      <c r="C101" s="35"/>
      <c r="D101" s="35"/>
      <c r="E101" s="35"/>
      <c r="F101" s="35"/>
      <c r="G101" s="35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4"/>
      <c r="B102" s="35"/>
      <c r="C102" s="35"/>
      <c r="D102" s="35"/>
      <c r="E102" s="35"/>
      <c r="F102" s="35"/>
      <c r="G102" s="35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4"/>
      <c r="B103" s="35"/>
      <c r="C103" s="35"/>
      <c r="D103" s="35"/>
      <c r="E103" s="35"/>
      <c r="F103" s="35"/>
      <c r="G103" s="35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4"/>
      <c r="B104" s="35"/>
      <c r="C104" s="35"/>
      <c r="D104" s="35"/>
      <c r="E104" s="35"/>
      <c r="F104" s="35"/>
      <c r="G104" s="35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4"/>
      <c r="B105" s="35"/>
      <c r="C105" s="35"/>
      <c r="D105" s="35"/>
      <c r="E105" s="35"/>
      <c r="F105" s="35"/>
      <c r="G105" s="35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4"/>
      <c r="B106" s="35"/>
      <c r="C106" s="35"/>
      <c r="D106" s="35"/>
      <c r="E106" s="35"/>
      <c r="F106" s="35"/>
      <c r="G106" s="35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4"/>
      <c r="B107" s="35"/>
      <c r="C107" s="35"/>
      <c r="D107" s="35"/>
      <c r="E107" s="35"/>
      <c r="F107" s="35"/>
      <c r="G107" s="35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4"/>
      <c r="B108" s="35"/>
      <c r="C108" s="35"/>
      <c r="D108" s="35"/>
      <c r="E108" s="35"/>
      <c r="F108" s="35"/>
      <c r="G108" s="35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4"/>
      <c r="B109" s="35"/>
      <c r="C109" s="35"/>
      <c r="D109" s="35"/>
      <c r="E109" s="35"/>
      <c r="F109" s="35"/>
      <c r="G109" s="35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4"/>
      <c r="B110" s="35"/>
      <c r="C110" s="35"/>
      <c r="D110" s="35"/>
      <c r="E110" s="35"/>
      <c r="F110" s="35"/>
      <c r="G110" s="35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4"/>
      <c r="B111" s="35"/>
      <c r="C111" s="35"/>
      <c r="D111" s="35"/>
      <c r="E111" s="35"/>
      <c r="F111" s="35"/>
      <c r="G111" s="35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4"/>
      <c r="B112" s="35"/>
      <c r="C112" s="35"/>
      <c r="D112" s="35"/>
      <c r="E112" s="35"/>
      <c r="F112" s="35"/>
      <c r="G112" s="35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4"/>
      <c r="B113" s="35"/>
      <c r="C113" s="35"/>
      <c r="D113" s="35"/>
      <c r="E113" s="35"/>
      <c r="F113" s="35"/>
      <c r="G113" s="35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4"/>
      <c r="B114" s="35"/>
      <c r="C114" s="35"/>
      <c r="D114" s="35"/>
      <c r="E114" s="35"/>
      <c r="F114" s="35"/>
      <c r="G114" s="35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4"/>
      <c r="B115" s="35"/>
      <c r="C115" s="35"/>
      <c r="D115" s="35"/>
      <c r="E115" s="35"/>
      <c r="F115" s="35"/>
      <c r="G115" s="35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4"/>
      <c r="B116" s="35"/>
      <c r="C116" s="35"/>
      <c r="D116" s="35"/>
      <c r="E116" s="35"/>
      <c r="F116" s="35"/>
      <c r="G116" s="35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4"/>
      <c r="B117" s="35"/>
      <c r="C117" s="35"/>
      <c r="D117" s="35"/>
      <c r="E117" s="35"/>
      <c r="F117" s="35"/>
      <c r="G117" s="35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4"/>
      <c r="B118" s="35"/>
      <c r="C118" s="35"/>
      <c r="D118" s="35"/>
      <c r="E118" s="35"/>
      <c r="F118" s="35"/>
      <c r="G118" s="35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4"/>
      <c r="B119" s="35"/>
      <c r="C119" s="35"/>
      <c r="D119" s="35"/>
      <c r="E119" s="35"/>
      <c r="F119" s="35"/>
      <c r="G119" s="35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4"/>
      <c r="B120" s="35"/>
      <c r="C120" s="35"/>
      <c r="D120" s="35"/>
      <c r="E120" s="35"/>
      <c r="F120" s="35"/>
      <c r="G120" s="35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4"/>
      <c r="B121" s="35"/>
      <c r="C121" s="35"/>
      <c r="D121" s="35"/>
      <c r="E121" s="35"/>
      <c r="F121" s="35"/>
      <c r="G121" s="35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4"/>
      <c r="B122" s="35"/>
      <c r="C122" s="35"/>
      <c r="D122" s="35"/>
      <c r="E122" s="35"/>
      <c r="F122" s="35"/>
      <c r="G122" s="35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4"/>
      <c r="B123" s="35"/>
      <c r="C123" s="35"/>
      <c r="D123" s="35"/>
      <c r="E123" s="35"/>
      <c r="F123" s="35"/>
      <c r="G123" s="35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4"/>
      <c r="B124" s="35"/>
      <c r="C124" s="35"/>
      <c r="D124" s="35"/>
      <c r="E124" s="35"/>
      <c r="F124" s="35"/>
      <c r="G124" s="35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4"/>
      <c r="B125" s="35"/>
      <c r="C125" s="35"/>
      <c r="D125" s="35"/>
      <c r="E125" s="35"/>
      <c r="F125" s="35"/>
      <c r="G125" s="35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4"/>
      <c r="B126" s="35"/>
      <c r="C126" s="35"/>
      <c r="D126" s="35"/>
      <c r="E126" s="35"/>
      <c r="F126" s="35"/>
      <c r="G126" s="35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4"/>
      <c r="B127" s="35"/>
      <c r="C127" s="35"/>
      <c r="D127" s="35"/>
      <c r="E127" s="35"/>
      <c r="F127" s="35"/>
      <c r="G127" s="35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4"/>
      <c r="B128" s="35"/>
      <c r="C128" s="35"/>
      <c r="D128" s="35"/>
      <c r="E128" s="35"/>
      <c r="F128" s="35"/>
      <c r="G128" s="35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4"/>
      <c r="B129" s="35"/>
      <c r="C129" s="35"/>
      <c r="D129" s="35"/>
      <c r="E129" s="35"/>
      <c r="F129" s="35"/>
      <c r="G129" s="35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4"/>
      <c r="B130" s="35"/>
      <c r="C130" s="35"/>
      <c r="D130" s="35"/>
      <c r="E130" s="35"/>
      <c r="F130" s="35"/>
      <c r="G130" s="35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4"/>
      <c r="B131" s="35"/>
      <c r="C131" s="35"/>
      <c r="D131" s="35"/>
      <c r="E131" s="35"/>
      <c r="F131" s="35"/>
      <c r="G131" s="35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4"/>
      <c r="B132" s="35"/>
      <c r="C132" s="35"/>
      <c r="D132" s="35"/>
      <c r="E132" s="35"/>
      <c r="F132" s="35"/>
      <c r="G132" s="35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4"/>
      <c r="B133" s="35"/>
      <c r="C133" s="35"/>
      <c r="D133" s="35"/>
      <c r="E133" s="35"/>
      <c r="F133" s="35"/>
      <c r="G133" s="35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4"/>
      <c r="B134" s="35"/>
      <c r="C134" s="35"/>
      <c r="D134" s="35"/>
      <c r="E134" s="35"/>
      <c r="F134" s="35"/>
      <c r="G134" s="35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4"/>
      <c r="B135" s="35"/>
      <c r="C135" s="35"/>
      <c r="D135" s="35"/>
      <c r="E135" s="35"/>
      <c r="F135" s="35"/>
      <c r="G135" s="35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4"/>
      <c r="B136" s="35"/>
      <c r="C136" s="35"/>
      <c r="D136" s="35"/>
      <c r="E136" s="35"/>
      <c r="F136" s="35"/>
      <c r="G136" s="35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4"/>
      <c r="B137" s="35"/>
      <c r="C137" s="35"/>
      <c r="D137" s="35"/>
      <c r="E137" s="35"/>
      <c r="F137" s="35"/>
      <c r="G137" s="35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4"/>
      <c r="B138" s="35"/>
      <c r="C138" s="35"/>
      <c r="D138" s="35"/>
      <c r="E138" s="35"/>
      <c r="F138" s="35"/>
      <c r="G138" s="35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4"/>
      <c r="B139" s="35"/>
      <c r="C139" s="35"/>
      <c r="D139" s="35"/>
      <c r="E139" s="35"/>
      <c r="F139" s="35"/>
      <c r="G139" s="35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4"/>
      <c r="B140" s="35"/>
      <c r="C140" s="35"/>
      <c r="D140" s="35"/>
      <c r="E140" s="35"/>
      <c r="F140" s="35"/>
      <c r="G140" s="35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4"/>
      <c r="B141" s="35"/>
      <c r="C141" s="35"/>
      <c r="D141" s="35"/>
      <c r="E141" s="35"/>
      <c r="F141" s="35"/>
      <c r="G141" s="35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4"/>
      <c r="B142" s="35"/>
      <c r="C142" s="35"/>
      <c r="D142" s="35"/>
      <c r="E142" s="35"/>
      <c r="F142" s="35"/>
      <c r="G142" s="35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4"/>
      <c r="B143" s="35"/>
      <c r="C143" s="35"/>
      <c r="D143" s="35"/>
      <c r="E143" s="35"/>
      <c r="F143" s="35"/>
      <c r="G143" s="35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4"/>
      <c r="B144" s="35"/>
      <c r="C144" s="35"/>
      <c r="D144" s="35"/>
      <c r="E144" s="35"/>
      <c r="F144" s="35"/>
      <c r="G144" s="35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4"/>
      <c r="B145" s="35"/>
      <c r="C145" s="35"/>
      <c r="D145" s="35"/>
      <c r="E145" s="35"/>
      <c r="F145" s="35"/>
      <c r="G145" s="35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4"/>
      <c r="B146" s="35"/>
      <c r="C146" s="35"/>
      <c r="D146" s="35"/>
      <c r="E146" s="35"/>
      <c r="F146" s="35"/>
      <c r="G146" s="35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4"/>
      <c r="B147" s="35"/>
      <c r="C147" s="35"/>
      <c r="D147" s="35"/>
      <c r="E147" s="35"/>
      <c r="F147" s="35"/>
      <c r="G147" s="35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4"/>
      <c r="B148" s="35"/>
      <c r="C148" s="35"/>
      <c r="D148" s="35"/>
      <c r="E148" s="35"/>
      <c r="F148" s="35"/>
      <c r="G148" s="35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4"/>
      <c r="B149" s="35"/>
      <c r="C149" s="35"/>
      <c r="D149" s="35"/>
      <c r="E149" s="35"/>
      <c r="F149" s="35"/>
      <c r="G149" s="35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4"/>
      <c r="B150" s="35"/>
      <c r="C150" s="35"/>
      <c r="D150" s="35"/>
      <c r="E150" s="35"/>
      <c r="F150" s="35"/>
      <c r="G150" s="35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4"/>
      <c r="B151" s="35"/>
      <c r="C151" s="35"/>
      <c r="D151" s="35"/>
      <c r="E151" s="35"/>
      <c r="F151" s="35"/>
      <c r="G151" s="35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4"/>
      <c r="B152" s="35"/>
      <c r="C152" s="35"/>
      <c r="D152" s="35"/>
      <c r="E152" s="35"/>
      <c r="F152" s="35"/>
      <c r="G152" s="35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4"/>
      <c r="B153" s="35"/>
      <c r="C153" s="35"/>
      <c r="D153" s="35"/>
      <c r="E153" s="35"/>
      <c r="F153" s="35"/>
      <c r="G153" s="35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4"/>
      <c r="B154" s="35"/>
      <c r="C154" s="35"/>
      <c r="D154" s="35"/>
      <c r="E154" s="35"/>
      <c r="F154" s="35"/>
      <c r="G154" s="35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4"/>
      <c r="B155" s="35"/>
      <c r="C155" s="35"/>
      <c r="D155" s="35"/>
      <c r="E155" s="35"/>
      <c r="F155" s="35"/>
      <c r="G155" s="35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4"/>
      <c r="B156" s="35"/>
      <c r="C156" s="35"/>
      <c r="D156" s="35"/>
      <c r="E156" s="35"/>
      <c r="F156" s="35"/>
      <c r="G156" s="35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4"/>
      <c r="B157" s="35"/>
      <c r="C157" s="35"/>
      <c r="D157" s="35"/>
      <c r="E157" s="35"/>
      <c r="F157" s="35"/>
      <c r="G157" s="35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4"/>
      <c r="B158" s="35"/>
      <c r="C158" s="35"/>
      <c r="D158" s="35"/>
      <c r="E158" s="35"/>
      <c r="F158" s="35"/>
      <c r="G158" s="35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4"/>
      <c r="B159" s="35"/>
      <c r="C159" s="35"/>
      <c r="D159" s="35"/>
      <c r="E159" s="35"/>
      <c r="F159" s="35"/>
      <c r="G159" s="35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4"/>
      <c r="B160" s="35"/>
      <c r="C160" s="35"/>
      <c r="D160" s="35"/>
      <c r="E160" s="35"/>
      <c r="F160" s="35"/>
      <c r="G160" s="35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4"/>
      <c r="B161" s="35"/>
      <c r="C161" s="35"/>
      <c r="D161" s="35"/>
      <c r="E161" s="35"/>
      <c r="F161" s="35"/>
      <c r="G161" s="35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4"/>
      <c r="B162" s="35"/>
      <c r="C162" s="35"/>
      <c r="D162" s="35"/>
      <c r="E162" s="35"/>
      <c r="F162" s="35"/>
      <c r="G162" s="35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4"/>
      <c r="B163" s="35"/>
      <c r="C163" s="35"/>
      <c r="D163" s="35"/>
      <c r="E163" s="35"/>
      <c r="F163" s="35"/>
      <c r="G163" s="35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4"/>
      <c r="B164" s="35"/>
      <c r="C164" s="35"/>
      <c r="D164" s="35"/>
      <c r="E164" s="35"/>
      <c r="F164" s="35"/>
      <c r="G164" s="35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4"/>
      <c r="B165" s="35"/>
      <c r="C165" s="35"/>
      <c r="D165" s="35"/>
      <c r="E165" s="35"/>
      <c r="F165" s="35"/>
      <c r="G165" s="35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4"/>
      <c r="B166" s="35"/>
      <c r="C166" s="35"/>
      <c r="D166" s="35"/>
      <c r="E166" s="35"/>
      <c r="F166" s="35"/>
      <c r="G166" s="35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4"/>
      <c r="B167" s="35"/>
      <c r="C167" s="35"/>
      <c r="D167" s="35"/>
      <c r="E167" s="35"/>
      <c r="F167" s="35"/>
      <c r="G167" s="35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4"/>
      <c r="B168" s="35"/>
      <c r="C168" s="35"/>
      <c r="D168" s="35"/>
      <c r="E168" s="35"/>
      <c r="F168" s="35"/>
      <c r="G168" s="35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4"/>
      <c r="B169" s="35"/>
      <c r="C169" s="35"/>
      <c r="D169" s="35"/>
      <c r="E169" s="35"/>
      <c r="F169" s="35"/>
      <c r="G169" s="35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4"/>
      <c r="B170" s="35"/>
      <c r="C170" s="35"/>
      <c r="D170" s="35"/>
      <c r="E170" s="35"/>
      <c r="F170" s="35"/>
      <c r="G170" s="35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4"/>
      <c r="B171" s="35"/>
      <c r="C171" s="35"/>
      <c r="D171" s="35"/>
      <c r="E171" s="35"/>
      <c r="F171" s="35"/>
      <c r="G171" s="35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4"/>
      <c r="B172" s="35"/>
      <c r="C172" s="35"/>
      <c r="D172" s="35"/>
      <c r="E172" s="35"/>
      <c r="F172" s="35"/>
      <c r="G172" s="35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4"/>
      <c r="B173" s="35"/>
      <c r="C173" s="35"/>
      <c r="D173" s="35"/>
      <c r="E173" s="35"/>
      <c r="F173" s="35"/>
      <c r="G173" s="35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4"/>
      <c r="B174" s="35"/>
      <c r="C174" s="35"/>
      <c r="D174" s="35"/>
      <c r="E174" s="35"/>
      <c r="F174" s="35"/>
      <c r="G174" s="35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4"/>
      <c r="B175" s="35"/>
      <c r="C175" s="35"/>
      <c r="D175" s="35"/>
      <c r="E175" s="35"/>
      <c r="F175" s="35"/>
      <c r="G175" s="35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4"/>
      <c r="B176" s="35"/>
      <c r="C176" s="35"/>
      <c r="D176" s="35"/>
      <c r="E176" s="35"/>
      <c r="F176" s="35"/>
      <c r="G176" s="35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4"/>
      <c r="B177" s="35"/>
      <c r="C177" s="35"/>
      <c r="D177" s="35"/>
      <c r="E177" s="35"/>
      <c r="F177" s="35"/>
      <c r="G177" s="35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4"/>
      <c r="B178" s="35"/>
      <c r="C178" s="35"/>
      <c r="D178" s="35"/>
      <c r="E178" s="35"/>
      <c r="F178" s="35"/>
      <c r="G178" s="35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4"/>
      <c r="B179" s="35"/>
      <c r="C179" s="35"/>
      <c r="D179" s="35"/>
      <c r="E179" s="35"/>
      <c r="F179" s="35"/>
      <c r="G179" s="35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4"/>
      <c r="B180" s="35"/>
      <c r="C180" s="35"/>
      <c r="D180" s="35"/>
      <c r="E180" s="35"/>
      <c r="F180" s="35"/>
      <c r="G180" s="35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4"/>
      <c r="B181" s="35"/>
      <c r="C181" s="35"/>
      <c r="D181" s="35"/>
      <c r="E181" s="35"/>
      <c r="F181" s="35"/>
      <c r="G181" s="35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4"/>
      <c r="B182" s="35"/>
      <c r="C182" s="35"/>
      <c r="D182" s="35"/>
      <c r="E182" s="35"/>
      <c r="F182" s="35"/>
      <c r="G182" s="35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4"/>
      <c r="B183" s="35"/>
      <c r="C183" s="35"/>
      <c r="D183" s="35"/>
      <c r="E183" s="35"/>
      <c r="F183" s="35"/>
      <c r="G183" s="35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4"/>
      <c r="B184" s="35"/>
      <c r="C184" s="35"/>
      <c r="D184" s="35"/>
      <c r="E184" s="35"/>
      <c r="F184" s="35"/>
      <c r="G184" s="35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4"/>
      <c r="B185" s="35"/>
      <c r="C185" s="35"/>
      <c r="D185" s="35"/>
      <c r="E185" s="35"/>
      <c r="F185" s="35"/>
      <c r="G185" s="35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4"/>
      <c r="B186" s="35"/>
      <c r="C186" s="35"/>
      <c r="D186" s="35"/>
      <c r="E186" s="35"/>
      <c r="F186" s="35"/>
      <c r="G186" s="35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4"/>
      <c r="B187" s="35"/>
      <c r="C187" s="35"/>
      <c r="D187" s="35"/>
      <c r="E187" s="35"/>
      <c r="F187" s="35"/>
      <c r="G187" s="35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4"/>
      <c r="B188" s="35"/>
      <c r="C188" s="35"/>
      <c r="D188" s="35"/>
      <c r="E188" s="35"/>
      <c r="F188" s="35"/>
      <c r="G188" s="35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4"/>
      <c r="B189" s="35"/>
      <c r="C189" s="35"/>
      <c r="D189" s="35"/>
      <c r="E189" s="35"/>
      <c r="F189" s="35"/>
      <c r="G189" s="35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4"/>
      <c r="B190" s="35"/>
      <c r="C190" s="35"/>
      <c r="D190" s="35"/>
      <c r="E190" s="35"/>
      <c r="F190" s="35"/>
      <c r="G190" s="35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4"/>
      <c r="B191" s="35"/>
      <c r="C191" s="35"/>
      <c r="D191" s="35"/>
      <c r="E191" s="35"/>
      <c r="F191" s="35"/>
      <c r="G191" s="35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4"/>
      <c r="B192" s="35"/>
      <c r="C192" s="35"/>
      <c r="D192" s="35"/>
      <c r="E192" s="35"/>
      <c r="F192" s="35"/>
      <c r="G192" s="35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4"/>
      <c r="B193" s="35"/>
      <c r="C193" s="35"/>
      <c r="D193" s="35"/>
      <c r="E193" s="35"/>
      <c r="F193" s="35"/>
      <c r="G193" s="35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4"/>
      <c r="B194" s="35"/>
      <c r="C194" s="35"/>
      <c r="D194" s="35"/>
      <c r="E194" s="35"/>
      <c r="F194" s="35"/>
      <c r="G194" s="35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4"/>
      <c r="B195" s="35"/>
      <c r="C195" s="35"/>
      <c r="D195" s="35"/>
      <c r="E195" s="35"/>
      <c r="F195" s="35"/>
      <c r="G195" s="35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4"/>
      <c r="B196" s="35"/>
      <c r="C196" s="35"/>
      <c r="D196" s="35"/>
      <c r="E196" s="35"/>
      <c r="F196" s="35"/>
      <c r="G196" s="35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4"/>
      <c r="B197" s="35"/>
      <c r="C197" s="35"/>
      <c r="D197" s="35"/>
      <c r="E197" s="35"/>
      <c r="F197" s="35"/>
      <c r="G197" s="35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4"/>
      <c r="B198" s="35"/>
      <c r="C198" s="35"/>
      <c r="D198" s="35"/>
      <c r="E198" s="35"/>
      <c r="F198" s="35"/>
      <c r="G198" s="35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4"/>
      <c r="B199" s="35"/>
      <c r="C199" s="35"/>
      <c r="D199" s="35"/>
      <c r="E199" s="35"/>
      <c r="F199" s="35"/>
      <c r="G199" s="35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4"/>
      <c r="B200" s="35"/>
      <c r="C200" s="35"/>
      <c r="D200" s="35"/>
      <c r="E200" s="35"/>
      <c r="F200" s="35"/>
      <c r="G200" s="35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4"/>
      <c r="B201" s="35"/>
      <c r="C201" s="35"/>
      <c r="D201" s="35"/>
      <c r="E201" s="35"/>
      <c r="F201" s="35"/>
      <c r="G201" s="35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4"/>
      <c r="B202" s="35"/>
      <c r="C202" s="35"/>
      <c r="D202" s="35"/>
      <c r="E202" s="35"/>
      <c r="F202" s="35"/>
      <c r="G202" s="35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4"/>
      <c r="B203" s="35"/>
      <c r="C203" s="35"/>
      <c r="D203" s="35"/>
      <c r="E203" s="35"/>
      <c r="F203" s="35"/>
      <c r="G203" s="35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4"/>
      <c r="B204" s="35"/>
      <c r="C204" s="35"/>
      <c r="D204" s="35"/>
      <c r="E204" s="35"/>
      <c r="F204" s="35"/>
      <c r="G204" s="35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4"/>
      <c r="B205" s="35"/>
      <c r="C205" s="35"/>
      <c r="D205" s="35"/>
      <c r="E205" s="35"/>
      <c r="F205" s="35"/>
      <c r="G205" s="35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4"/>
      <c r="B206" s="35"/>
      <c r="C206" s="35"/>
      <c r="D206" s="35"/>
      <c r="E206" s="35"/>
      <c r="F206" s="35"/>
      <c r="G206" s="35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4"/>
      <c r="B207" s="35"/>
      <c r="C207" s="35"/>
      <c r="D207" s="35"/>
      <c r="E207" s="35"/>
      <c r="F207" s="35"/>
      <c r="G207" s="35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4"/>
      <c r="B208" s="35"/>
      <c r="C208" s="35"/>
      <c r="D208" s="35"/>
      <c r="E208" s="35"/>
      <c r="F208" s="35"/>
      <c r="G208" s="35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4"/>
      <c r="B209" s="35"/>
      <c r="C209" s="35"/>
      <c r="D209" s="35"/>
      <c r="E209" s="35"/>
      <c r="F209" s="35"/>
      <c r="G209" s="35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4"/>
      <c r="B210" s="35"/>
      <c r="C210" s="35"/>
      <c r="D210" s="35"/>
      <c r="E210" s="35"/>
      <c r="F210" s="35"/>
      <c r="G210" s="35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4"/>
      <c r="B211" s="35"/>
      <c r="C211" s="35"/>
      <c r="D211" s="35"/>
      <c r="E211" s="35"/>
      <c r="F211" s="35"/>
      <c r="G211" s="35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4"/>
      <c r="B212" s="35"/>
      <c r="C212" s="35"/>
      <c r="D212" s="35"/>
      <c r="E212" s="35"/>
      <c r="F212" s="35"/>
      <c r="G212" s="35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4"/>
      <c r="B213" s="35"/>
      <c r="C213" s="35"/>
      <c r="D213" s="35"/>
      <c r="E213" s="35"/>
      <c r="F213" s="35"/>
      <c r="G213" s="35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4"/>
      <c r="B214" s="35"/>
      <c r="C214" s="35"/>
      <c r="D214" s="35"/>
      <c r="E214" s="35"/>
      <c r="F214" s="35"/>
      <c r="G214" s="35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4"/>
      <c r="B215" s="35"/>
      <c r="C215" s="35"/>
      <c r="D215" s="35"/>
      <c r="E215" s="35"/>
      <c r="F215" s="35"/>
      <c r="G215" s="35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4"/>
      <c r="B216" s="35"/>
      <c r="C216" s="35"/>
      <c r="D216" s="35"/>
      <c r="E216" s="35"/>
      <c r="F216" s="35"/>
      <c r="G216" s="35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4"/>
      <c r="B217" s="35"/>
      <c r="C217" s="35"/>
      <c r="D217" s="35"/>
      <c r="E217" s="35"/>
      <c r="F217" s="35"/>
      <c r="G217" s="35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4"/>
      <c r="B218" s="35"/>
      <c r="C218" s="35"/>
      <c r="D218" s="35"/>
      <c r="E218" s="35"/>
      <c r="F218" s="35"/>
      <c r="G218" s="35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4"/>
      <c r="B219" s="35"/>
      <c r="C219" s="35"/>
      <c r="D219" s="35"/>
      <c r="E219" s="35"/>
      <c r="F219" s="35"/>
      <c r="G219" s="35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4"/>
      <c r="B220" s="35"/>
      <c r="C220" s="35"/>
      <c r="D220" s="35"/>
      <c r="E220" s="35"/>
      <c r="F220" s="35"/>
      <c r="G220" s="35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4"/>
      <c r="B221" s="35"/>
      <c r="C221" s="35"/>
      <c r="D221" s="35"/>
      <c r="E221" s="35"/>
      <c r="F221" s="35"/>
      <c r="G221" s="35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4"/>
      <c r="B222" s="35"/>
      <c r="C222" s="35"/>
      <c r="D222" s="35"/>
      <c r="E222" s="35"/>
      <c r="F222" s="35"/>
      <c r="G222" s="35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4"/>
      <c r="B223" s="35"/>
      <c r="C223" s="35"/>
      <c r="D223" s="35"/>
      <c r="E223" s="35"/>
      <c r="F223" s="35"/>
      <c r="G223" s="35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4"/>
      <c r="B224" s="35"/>
      <c r="C224" s="35"/>
      <c r="D224" s="35"/>
      <c r="E224" s="35"/>
      <c r="F224" s="35"/>
      <c r="G224" s="35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4"/>
      <c r="B225" s="35"/>
      <c r="C225" s="35"/>
      <c r="D225" s="35"/>
      <c r="E225" s="35"/>
      <c r="F225" s="35"/>
      <c r="G225" s="35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4"/>
      <c r="B226" s="35"/>
      <c r="C226" s="35"/>
      <c r="D226" s="35"/>
      <c r="E226" s="35"/>
      <c r="F226" s="35"/>
      <c r="G226" s="35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4"/>
      <c r="B227" s="35"/>
      <c r="C227" s="35"/>
      <c r="D227" s="35"/>
      <c r="E227" s="35"/>
      <c r="F227" s="35"/>
      <c r="G227" s="35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4"/>
      <c r="B228" s="35"/>
      <c r="C228" s="35"/>
      <c r="D228" s="35"/>
      <c r="E228" s="35"/>
      <c r="F228" s="35"/>
      <c r="G228" s="35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4"/>
      <c r="B229" s="35"/>
      <c r="C229" s="35"/>
      <c r="D229" s="35"/>
      <c r="E229" s="35"/>
      <c r="F229" s="35"/>
      <c r="G229" s="35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4"/>
      <c r="B230" s="35"/>
      <c r="C230" s="35"/>
      <c r="D230" s="35"/>
      <c r="E230" s="35"/>
      <c r="F230" s="35"/>
      <c r="G230" s="35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4"/>
      <c r="B231" s="35"/>
      <c r="C231" s="35"/>
      <c r="D231" s="35"/>
      <c r="E231" s="35"/>
      <c r="F231" s="35"/>
      <c r="G231" s="35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4"/>
      <c r="B232" s="35"/>
      <c r="C232" s="35"/>
      <c r="D232" s="35"/>
      <c r="E232" s="35"/>
      <c r="F232" s="35"/>
      <c r="G232" s="35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4"/>
      <c r="B233" s="35"/>
      <c r="C233" s="35"/>
      <c r="D233" s="35"/>
      <c r="E233" s="35"/>
      <c r="F233" s="35"/>
      <c r="G233" s="3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4"/>
      <c r="B234" s="35"/>
      <c r="C234" s="35"/>
      <c r="D234" s="35"/>
      <c r="E234" s="35"/>
      <c r="F234" s="35"/>
      <c r="G234" s="35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4"/>
      <c r="B235" s="35"/>
      <c r="C235" s="35"/>
      <c r="D235" s="35"/>
      <c r="E235" s="35"/>
      <c r="F235" s="35"/>
      <c r="G235" s="35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4"/>
      <c r="B236" s="35"/>
      <c r="C236" s="35"/>
      <c r="D236" s="35"/>
      <c r="E236" s="35"/>
      <c r="F236" s="35"/>
      <c r="G236" s="35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4"/>
      <c r="B237" s="35"/>
      <c r="C237" s="35"/>
      <c r="D237" s="35"/>
      <c r="E237" s="35"/>
      <c r="F237" s="35"/>
      <c r="G237" s="35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4"/>
      <c r="B238" s="35"/>
      <c r="C238" s="35"/>
      <c r="D238" s="35"/>
      <c r="E238" s="35"/>
      <c r="F238" s="35"/>
      <c r="G238" s="35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4"/>
      <c r="B239" s="35"/>
      <c r="C239" s="35"/>
      <c r="D239" s="35"/>
      <c r="E239" s="35"/>
      <c r="F239" s="35"/>
      <c r="G239" s="3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4"/>
      <c r="B240" s="35"/>
      <c r="C240" s="35"/>
      <c r="D240" s="35"/>
      <c r="E240" s="35"/>
      <c r="F240" s="35"/>
      <c r="G240" s="35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4"/>
      <c r="B241" s="35"/>
      <c r="C241" s="35"/>
      <c r="D241" s="35"/>
      <c r="E241" s="35"/>
      <c r="F241" s="35"/>
      <c r="G241" s="35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4"/>
      <c r="B242" s="35"/>
      <c r="C242" s="35"/>
      <c r="D242" s="35"/>
      <c r="E242" s="35"/>
      <c r="F242" s="35"/>
      <c r="G242" s="35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4"/>
      <c r="B243" s="35"/>
      <c r="C243" s="35"/>
      <c r="D243" s="35"/>
      <c r="E243" s="35"/>
      <c r="F243" s="35"/>
      <c r="G243" s="35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4"/>
      <c r="B244" s="35"/>
      <c r="C244" s="35"/>
      <c r="D244" s="35"/>
      <c r="E244" s="35"/>
      <c r="F244" s="35"/>
      <c r="G244" s="35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4"/>
      <c r="B245" s="35"/>
      <c r="C245" s="35"/>
      <c r="D245" s="35"/>
      <c r="E245" s="35"/>
      <c r="F245" s="35"/>
      <c r="G245" s="3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4"/>
      <c r="B246" s="35"/>
      <c r="C246" s="35"/>
      <c r="D246" s="35"/>
      <c r="E246" s="35"/>
      <c r="F246" s="35"/>
      <c r="G246" s="35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4"/>
      <c r="B247" s="35"/>
      <c r="C247" s="35"/>
      <c r="D247" s="35"/>
      <c r="E247" s="35"/>
      <c r="F247" s="35"/>
      <c r="G247" s="35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4"/>
      <c r="B248" s="35"/>
      <c r="C248" s="35"/>
      <c r="D248" s="35"/>
      <c r="E248" s="35"/>
      <c r="F248" s="35"/>
      <c r="G248" s="35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4"/>
      <c r="B249" s="35"/>
      <c r="C249" s="35"/>
      <c r="D249" s="35"/>
      <c r="E249" s="35"/>
      <c r="F249" s="35"/>
      <c r="G249" s="35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4"/>
      <c r="B250" s="35"/>
      <c r="C250" s="35"/>
      <c r="D250" s="35"/>
      <c r="E250" s="35"/>
      <c r="F250" s="35"/>
      <c r="G250" s="35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27"/>
      <c r="C251" s="9"/>
      <c r="D251" s="9"/>
      <c r="E251" s="9"/>
      <c r="F251" s="9"/>
      <c r="G251" s="27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27"/>
      <c r="C252" s="9"/>
      <c r="D252" s="9"/>
      <c r="E252" s="9"/>
      <c r="F252" s="9"/>
      <c r="G252" s="27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27"/>
      <c r="C253" s="9"/>
      <c r="D253" s="9"/>
      <c r="E253" s="9"/>
      <c r="F253" s="9"/>
      <c r="G253" s="27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27"/>
      <c r="C254" s="9"/>
      <c r="D254" s="9"/>
      <c r="E254" s="9"/>
      <c r="F254" s="9"/>
      <c r="G254" s="27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27"/>
      <c r="C255" s="9"/>
      <c r="D255" s="9"/>
      <c r="E255" s="9"/>
      <c r="F255" s="9"/>
      <c r="G255" s="27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27"/>
      <c r="C256" s="9"/>
      <c r="D256" s="9"/>
      <c r="E256" s="9"/>
      <c r="F256" s="9"/>
      <c r="G256" s="27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27"/>
      <c r="C257" s="9"/>
      <c r="D257" s="9"/>
      <c r="E257" s="9"/>
      <c r="F257" s="9"/>
      <c r="G257" s="27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27"/>
      <c r="C258" s="9"/>
      <c r="D258" s="9"/>
      <c r="E258" s="9"/>
      <c r="F258" s="9"/>
      <c r="G258" s="27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27"/>
      <c r="C259" s="9"/>
      <c r="D259" s="9"/>
      <c r="E259" s="9"/>
      <c r="F259" s="9"/>
      <c r="G259" s="27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27"/>
      <c r="C260" s="9"/>
      <c r="D260" s="9"/>
      <c r="E260" s="9"/>
      <c r="F260" s="9"/>
      <c r="G260" s="27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27"/>
      <c r="C261" s="9"/>
      <c r="D261" s="9"/>
      <c r="E261" s="9"/>
      <c r="F261" s="9"/>
      <c r="G261" s="27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27"/>
      <c r="C262" s="9"/>
      <c r="D262" s="9"/>
      <c r="E262" s="9"/>
      <c r="F262" s="9"/>
      <c r="G262" s="27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27"/>
      <c r="C263" s="9"/>
      <c r="D263" s="9"/>
      <c r="E263" s="9"/>
      <c r="F263" s="9"/>
      <c r="G263" s="27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27"/>
      <c r="C264" s="9"/>
      <c r="D264" s="9"/>
      <c r="E264" s="9"/>
      <c r="F264" s="9"/>
      <c r="G264" s="27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27"/>
      <c r="C265" s="9"/>
      <c r="D265" s="9"/>
      <c r="E265" s="9"/>
      <c r="F265" s="9"/>
      <c r="G265" s="27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27"/>
      <c r="C266" s="9"/>
      <c r="D266" s="9"/>
      <c r="E266" s="9"/>
      <c r="F266" s="9"/>
      <c r="G266" s="27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27"/>
      <c r="C267" s="9"/>
      <c r="D267" s="9"/>
      <c r="E267" s="9"/>
      <c r="F267" s="9"/>
      <c r="G267" s="27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27"/>
      <c r="C268" s="9"/>
      <c r="D268" s="9"/>
      <c r="E268" s="9"/>
      <c r="F268" s="9"/>
      <c r="G268" s="27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27"/>
      <c r="C269" s="9"/>
      <c r="D269" s="9"/>
      <c r="E269" s="9"/>
      <c r="F269" s="9"/>
      <c r="G269" s="27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27"/>
      <c r="C270" s="9"/>
      <c r="D270" s="9"/>
      <c r="E270" s="9"/>
      <c r="F270" s="9"/>
      <c r="G270" s="27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27"/>
      <c r="C271" s="9"/>
      <c r="D271" s="9"/>
      <c r="E271" s="9"/>
      <c r="F271" s="9"/>
      <c r="G271" s="27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27"/>
      <c r="C272" s="9"/>
      <c r="D272" s="9"/>
      <c r="E272" s="9"/>
      <c r="F272" s="9"/>
      <c r="G272" s="27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27"/>
      <c r="C273" s="9"/>
      <c r="D273" s="9"/>
      <c r="E273" s="9"/>
      <c r="F273" s="9"/>
      <c r="G273" s="27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27"/>
      <c r="C274" s="9"/>
      <c r="D274" s="9"/>
      <c r="E274" s="9"/>
      <c r="F274" s="9"/>
      <c r="G274" s="27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27"/>
      <c r="C275" s="9"/>
      <c r="D275" s="9"/>
      <c r="E275" s="9"/>
      <c r="F275" s="9"/>
      <c r="G275" s="27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27"/>
      <c r="C276" s="9"/>
      <c r="D276" s="9"/>
      <c r="E276" s="9"/>
      <c r="F276" s="9"/>
      <c r="G276" s="27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27"/>
      <c r="C277" s="9"/>
      <c r="D277" s="9"/>
      <c r="E277" s="9"/>
      <c r="F277" s="9"/>
      <c r="G277" s="27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27"/>
      <c r="C278" s="9"/>
      <c r="D278" s="9"/>
      <c r="E278" s="9"/>
      <c r="F278" s="9"/>
      <c r="G278" s="27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27"/>
      <c r="C279" s="9"/>
      <c r="D279" s="9"/>
      <c r="E279" s="9"/>
      <c r="F279" s="9"/>
      <c r="G279" s="27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27"/>
      <c r="C280" s="9"/>
      <c r="D280" s="9"/>
      <c r="E280" s="9"/>
      <c r="F280" s="9"/>
      <c r="G280" s="27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27"/>
      <c r="C281" s="9"/>
      <c r="D281" s="9"/>
      <c r="E281" s="9"/>
      <c r="F281" s="9"/>
      <c r="G281" s="27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27"/>
      <c r="C282" s="9"/>
      <c r="D282" s="9"/>
      <c r="E282" s="9"/>
      <c r="F282" s="9"/>
      <c r="G282" s="27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27"/>
      <c r="C283" s="9"/>
      <c r="D283" s="9"/>
      <c r="E283" s="9"/>
      <c r="F283" s="9"/>
      <c r="G283" s="27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27"/>
      <c r="C284" s="9"/>
      <c r="D284" s="9"/>
      <c r="E284" s="9"/>
      <c r="F284" s="9"/>
      <c r="G284" s="27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27"/>
      <c r="C285" s="9"/>
      <c r="D285" s="9"/>
      <c r="E285" s="9"/>
      <c r="F285" s="9"/>
      <c r="G285" s="27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27"/>
      <c r="C286" s="9"/>
      <c r="D286" s="9"/>
      <c r="E286" s="9"/>
      <c r="F286" s="9"/>
      <c r="G286" s="27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27"/>
      <c r="C287" s="9"/>
      <c r="D287" s="9"/>
      <c r="E287" s="9"/>
      <c r="F287" s="9"/>
      <c r="G287" s="27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27"/>
      <c r="C288" s="9"/>
      <c r="D288" s="9"/>
      <c r="E288" s="9"/>
      <c r="F288" s="9"/>
      <c r="G288" s="27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27"/>
      <c r="C289" s="9"/>
      <c r="D289" s="9"/>
      <c r="E289" s="9"/>
      <c r="F289" s="9"/>
      <c r="G289" s="27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27"/>
      <c r="C290" s="9"/>
      <c r="D290" s="9"/>
      <c r="E290" s="9"/>
      <c r="F290" s="9"/>
      <c r="G290" s="27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27"/>
      <c r="C291" s="9"/>
      <c r="D291" s="9"/>
      <c r="E291" s="9"/>
      <c r="F291" s="9"/>
      <c r="G291" s="27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27"/>
      <c r="C292" s="9"/>
      <c r="D292" s="9"/>
      <c r="E292" s="9"/>
      <c r="F292" s="9"/>
      <c r="G292" s="27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27"/>
      <c r="C293" s="9"/>
      <c r="D293" s="9"/>
      <c r="E293" s="9"/>
      <c r="F293" s="9"/>
      <c r="G293" s="27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27"/>
      <c r="C294" s="9"/>
      <c r="D294" s="9"/>
      <c r="E294" s="9"/>
      <c r="F294" s="9"/>
      <c r="G294" s="27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27"/>
      <c r="C295" s="9"/>
      <c r="D295" s="9"/>
      <c r="E295" s="9"/>
      <c r="F295" s="9"/>
      <c r="G295" s="27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27"/>
      <c r="C296" s="9"/>
      <c r="D296" s="9"/>
      <c r="E296" s="9"/>
      <c r="F296" s="9"/>
      <c r="G296" s="27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27"/>
      <c r="C297" s="9"/>
      <c r="D297" s="9"/>
      <c r="E297" s="9"/>
      <c r="F297" s="9"/>
      <c r="G297" s="27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27"/>
      <c r="C298" s="9"/>
      <c r="D298" s="9"/>
      <c r="E298" s="9"/>
      <c r="F298" s="9"/>
      <c r="G298" s="27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27"/>
      <c r="C299" s="9"/>
      <c r="D299" s="9"/>
      <c r="E299" s="9"/>
      <c r="F299" s="9"/>
      <c r="G299" s="27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27"/>
      <c r="C300" s="9"/>
      <c r="D300" s="9"/>
      <c r="E300" s="9"/>
      <c r="F300" s="9"/>
      <c r="G300" s="27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27"/>
      <c r="C301" s="9"/>
      <c r="D301" s="9"/>
      <c r="E301" s="9"/>
      <c r="F301" s="9"/>
      <c r="G301" s="27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27"/>
      <c r="C302" s="9"/>
      <c r="D302" s="9"/>
      <c r="E302" s="9"/>
      <c r="F302" s="9"/>
      <c r="G302" s="27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27"/>
      <c r="C303" s="9"/>
      <c r="D303" s="9"/>
      <c r="E303" s="9"/>
      <c r="F303" s="9"/>
      <c r="G303" s="27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27"/>
      <c r="C304" s="9"/>
      <c r="D304" s="9"/>
      <c r="E304" s="9"/>
      <c r="F304" s="9"/>
      <c r="G304" s="27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27"/>
      <c r="C305" s="9"/>
      <c r="D305" s="9"/>
      <c r="E305" s="9"/>
      <c r="F305" s="9"/>
      <c r="G305" s="27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27"/>
      <c r="C306" s="9"/>
      <c r="D306" s="9"/>
      <c r="E306" s="9"/>
      <c r="F306" s="9"/>
      <c r="G306" s="27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27"/>
      <c r="C307" s="9"/>
      <c r="D307" s="9"/>
      <c r="E307" s="9"/>
      <c r="F307" s="9"/>
      <c r="G307" s="27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27"/>
      <c r="C308" s="9"/>
      <c r="D308" s="9"/>
      <c r="E308" s="9"/>
      <c r="F308" s="9"/>
      <c r="G308" s="27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27"/>
      <c r="C309" s="9"/>
      <c r="D309" s="9"/>
      <c r="E309" s="9"/>
      <c r="F309" s="9"/>
      <c r="G309" s="27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27"/>
      <c r="C310" s="9"/>
      <c r="D310" s="9"/>
      <c r="E310" s="9"/>
      <c r="F310" s="9"/>
      <c r="G310" s="27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27"/>
      <c r="C311" s="9"/>
      <c r="D311" s="9"/>
      <c r="E311" s="9"/>
      <c r="F311" s="9"/>
      <c r="G311" s="27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27"/>
      <c r="C312" s="9"/>
      <c r="D312" s="9"/>
      <c r="E312" s="9"/>
      <c r="F312" s="9"/>
      <c r="G312" s="27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27"/>
      <c r="C313" s="9"/>
      <c r="D313" s="9"/>
      <c r="E313" s="9"/>
      <c r="F313" s="9"/>
      <c r="G313" s="27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27"/>
      <c r="C314" s="9"/>
      <c r="D314" s="9"/>
      <c r="E314" s="9"/>
      <c r="F314" s="9"/>
      <c r="G314" s="27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27"/>
      <c r="C315" s="9"/>
      <c r="D315" s="9"/>
      <c r="E315" s="9"/>
      <c r="F315" s="9"/>
      <c r="G315" s="27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27"/>
      <c r="C316" s="9"/>
      <c r="D316" s="9"/>
      <c r="E316" s="9"/>
      <c r="F316" s="9"/>
      <c r="G316" s="27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27"/>
      <c r="C317" s="9"/>
      <c r="D317" s="9"/>
      <c r="E317" s="9"/>
      <c r="F317" s="9"/>
      <c r="G317" s="27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27"/>
      <c r="C318" s="9"/>
      <c r="D318" s="9"/>
      <c r="E318" s="9"/>
      <c r="F318" s="9"/>
      <c r="G318" s="27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27"/>
      <c r="C319" s="9"/>
      <c r="D319" s="9"/>
      <c r="E319" s="9"/>
      <c r="F319" s="9"/>
      <c r="G319" s="27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27"/>
      <c r="C320" s="9"/>
      <c r="D320" s="9"/>
      <c r="E320" s="9"/>
      <c r="F320" s="9"/>
      <c r="G320" s="27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27"/>
      <c r="C321" s="9"/>
      <c r="D321" s="9"/>
      <c r="E321" s="9"/>
      <c r="F321" s="9"/>
      <c r="G321" s="27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27"/>
      <c r="C322" s="9"/>
      <c r="D322" s="9"/>
      <c r="E322" s="9"/>
      <c r="F322" s="9"/>
      <c r="G322" s="27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27"/>
      <c r="C323" s="9"/>
      <c r="D323" s="9"/>
      <c r="E323" s="9"/>
      <c r="F323" s="9"/>
      <c r="G323" s="27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27"/>
      <c r="C324" s="9"/>
      <c r="D324" s="9"/>
      <c r="E324" s="9"/>
      <c r="F324" s="9"/>
      <c r="G324" s="27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27"/>
      <c r="C325" s="9"/>
      <c r="D325" s="9"/>
      <c r="E325" s="9"/>
      <c r="F325" s="9"/>
      <c r="G325" s="27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27"/>
      <c r="C326" s="9"/>
      <c r="D326" s="9"/>
      <c r="E326" s="9"/>
      <c r="F326" s="9"/>
      <c r="G326" s="27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27"/>
      <c r="C327" s="9"/>
      <c r="D327" s="9"/>
      <c r="E327" s="9"/>
      <c r="F327" s="9"/>
      <c r="G327" s="27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27"/>
      <c r="C328" s="9"/>
      <c r="D328" s="9"/>
      <c r="E328" s="9"/>
      <c r="F328" s="9"/>
      <c r="G328" s="27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27"/>
      <c r="C329" s="9"/>
      <c r="D329" s="9"/>
      <c r="E329" s="9"/>
      <c r="F329" s="9"/>
      <c r="G329" s="27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27"/>
      <c r="C330" s="9"/>
      <c r="D330" s="9"/>
      <c r="E330" s="9"/>
      <c r="F330" s="9"/>
      <c r="G330" s="27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27"/>
      <c r="C331" s="9"/>
      <c r="D331" s="9"/>
      <c r="E331" s="9"/>
      <c r="F331" s="9"/>
      <c r="G331" s="27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27"/>
      <c r="C332" s="9"/>
      <c r="D332" s="9"/>
      <c r="E332" s="9"/>
      <c r="F332" s="9"/>
      <c r="G332" s="27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27"/>
      <c r="C333" s="9"/>
      <c r="D333" s="9"/>
      <c r="E333" s="9"/>
      <c r="F333" s="9"/>
      <c r="G333" s="27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27"/>
      <c r="C334" s="9"/>
      <c r="D334" s="9"/>
      <c r="E334" s="9"/>
      <c r="F334" s="9"/>
      <c r="G334" s="27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27"/>
      <c r="C335" s="9"/>
      <c r="D335" s="9"/>
      <c r="E335" s="9"/>
      <c r="F335" s="9"/>
      <c r="G335" s="27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27"/>
      <c r="C336" s="9"/>
      <c r="D336" s="9"/>
      <c r="E336" s="9"/>
      <c r="F336" s="9"/>
      <c r="G336" s="27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27"/>
      <c r="C337" s="9"/>
      <c r="D337" s="9"/>
      <c r="E337" s="9"/>
      <c r="F337" s="9"/>
      <c r="G337" s="27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27"/>
      <c r="C338" s="9"/>
      <c r="D338" s="9"/>
      <c r="E338" s="9"/>
      <c r="F338" s="9"/>
      <c r="G338" s="27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27"/>
      <c r="C339" s="9"/>
      <c r="D339" s="9"/>
      <c r="E339" s="9"/>
      <c r="F339" s="9"/>
      <c r="G339" s="27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27"/>
      <c r="C340" s="9"/>
      <c r="D340" s="9"/>
      <c r="E340" s="9"/>
      <c r="F340" s="9"/>
      <c r="G340" s="27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27"/>
      <c r="C341" s="9"/>
      <c r="D341" s="9"/>
      <c r="E341" s="9"/>
      <c r="F341" s="9"/>
      <c r="G341" s="27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27"/>
      <c r="C342" s="9"/>
      <c r="D342" s="9"/>
      <c r="E342" s="9"/>
      <c r="F342" s="9"/>
      <c r="G342" s="27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27"/>
      <c r="C343" s="9"/>
      <c r="D343" s="9"/>
      <c r="E343" s="9"/>
      <c r="F343" s="9"/>
      <c r="G343" s="27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27"/>
      <c r="C344" s="9"/>
      <c r="D344" s="9"/>
      <c r="E344" s="9"/>
      <c r="F344" s="9"/>
      <c r="G344" s="27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27"/>
      <c r="C345" s="9"/>
      <c r="D345" s="9"/>
      <c r="E345" s="9"/>
      <c r="F345" s="9"/>
      <c r="G345" s="27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27"/>
      <c r="C346" s="9"/>
      <c r="D346" s="9"/>
      <c r="E346" s="9"/>
      <c r="F346" s="9"/>
      <c r="G346" s="27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27"/>
      <c r="C347" s="9"/>
      <c r="D347" s="9"/>
      <c r="E347" s="9"/>
      <c r="F347" s="9"/>
      <c r="G347" s="27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27"/>
      <c r="C348" s="9"/>
      <c r="D348" s="9"/>
      <c r="E348" s="9"/>
      <c r="F348" s="9"/>
      <c r="G348" s="27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27"/>
      <c r="C349" s="9"/>
      <c r="D349" s="9"/>
      <c r="E349" s="9"/>
      <c r="F349" s="9"/>
      <c r="G349" s="27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27"/>
      <c r="C350" s="9"/>
      <c r="D350" s="9"/>
      <c r="E350" s="9"/>
      <c r="F350" s="9"/>
      <c r="G350" s="27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27"/>
      <c r="C351" s="9"/>
      <c r="D351" s="9"/>
      <c r="E351" s="9"/>
      <c r="F351" s="9"/>
      <c r="G351" s="27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27"/>
      <c r="C352" s="9"/>
      <c r="D352" s="9"/>
      <c r="E352" s="9"/>
      <c r="F352" s="9"/>
      <c r="G352" s="27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27"/>
      <c r="C353" s="9"/>
      <c r="D353" s="9"/>
      <c r="E353" s="9"/>
      <c r="F353" s="9"/>
      <c r="G353" s="27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27"/>
      <c r="C354" s="9"/>
      <c r="D354" s="9"/>
      <c r="E354" s="9"/>
      <c r="F354" s="9"/>
      <c r="G354" s="27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27"/>
      <c r="C355" s="9"/>
      <c r="D355" s="9"/>
      <c r="E355" s="9"/>
      <c r="F355" s="9"/>
      <c r="G355" s="27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27"/>
      <c r="C356" s="9"/>
      <c r="D356" s="9"/>
      <c r="E356" s="9"/>
      <c r="F356" s="9"/>
      <c r="G356" s="27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27"/>
      <c r="C357" s="9"/>
      <c r="D357" s="9"/>
      <c r="E357" s="9"/>
      <c r="F357" s="9"/>
      <c r="G357" s="27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27"/>
      <c r="C358" s="9"/>
      <c r="D358" s="9"/>
      <c r="E358" s="9"/>
      <c r="F358" s="9"/>
      <c r="G358" s="27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27"/>
      <c r="C359" s="9"/>
      <c r="D359" s="9"/>
      <c r="E359" s="9"/>
      <c r="F359" s="9"/>
      <c r="G359" s="27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27"/>
      <c r="C360" s="9"/>
      <c r="D360" s="9"/>
      <c r="E360" s="9"/>
      <c r="F360" s="9"/>
      <c r="G360" s="27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27"/>
      <c r="C361" s="9"/>
      <c r="D361" s="9"/>
      <c r="E361" s="9"/>
      <c r="F361" s="9"/>
      <c r="G361" s="27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27"/>
      <c r="C362" s="9"/>
      <c r="D362" s="9"/>
      <c r="E362" s="9"/>
      <c r="F362" s="9"/>
      <c r="G362" s="27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27"/>
      <c r="C363" s="9"/>
      <c r="D363" s="9"/>
      <c r="E363" s="9"/>
      <c r="F363" s="9"/>
      <c r="G363" s="27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27"/>
      <c r="C364" s="9"/>
      <c r="D364" s="9"/>
      <c r="E364" s="9"/>
      <c r="F364" s="9"/>
      <c r="G364" s="27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27"/>
      <c r="C365" s="9"/>
      <c r="D365" s="9"/>
      <c r="E365" s="9"/>
      <c r="F365" s="9"/>
      <c r="G365" s="27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27"/>
      <c r="C366" s="9"/>
      <c r="D366" s="9"/>
      <c r="E366" s="9"/>
      <c r="F366" s="9"/>
      <c r="G366" s="27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27"/>
      <c r="C367" s="9"/>
      <c r="D367" s="9"/>
      <c r="E367" s="9"/>
      <c r="F367" s="9"/>
      <c r="G367" s="27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27"/>
      <c r="C368" s="9"/>
      <c r="D368" s="9"/>
      <c r="E368" s="9"/>
      <c r="F368" s="9"/>
      <c r="G368" s="27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27"/>
      <c r="C369" s="9"/>
      <c r="D369" s="9"/>
      <c r="E369" s="9"/>
      <c r="F369" s="9"/>
      <c r="G369" s="27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27"/>
      <c r="C370" s="9"/>
      <c r="D370" s="9"/>
      <c r="E370" s="9"/>
      <c r="F370" s="9"/>
      <c r="G370" s="27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27"/>
      <c r="C371" s="9"/>
      <c r="D371" s="9"/>
      <c r="E371" s="9"/>
      <c r="F371" s="9"/>
      <c r="G371" s="27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27"/>
      <c r="C372" s="9"/>
      <c r="D372" s="9"/>
      <c r="E372" s="9"/>
      <c r="F372" s="9"/>
      <c r="G372" s="27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27"/>
      <c r="C373" s="9"/>
      <c r="D373" s="9"/>
      <c r="E373" s="9"/>
      <c r="F373" s="9"/>
      <c r="G373" s="27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27"/>
      <c r="C374" s="9"/>
      <c r="D374" s="9"/>
      <c r="E374" s="9"/>
      <c r="F374" s="9"/>
      <c r="G374" s="27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27"/>
      <c r="C375" s="9"/>
      <c r="D375" s="9"/>
      <c r="E375" s="9"/>
      <c r="F375" s="9"/>
      <c r="G375" s="27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27"/>
      <c r="C376" s="9"/>
      <c r="D376" s="9"/>
      <c r="E376" s="9"/>
      <c r="F376" s="9"/>
      <c r="G376" s="27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27"/>
      <c r="C377" s="9"/>
      <c r="D377" s="9"/>
      <c r="E377" s="9"/>
      <c r="F377" s="9"/>
      <c r="G377" s="27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27"/>
      <c r="C378" s="9"/>
      <c r="D378" s="9"/>
      <c r="E378" s="9"/>
      <c r="F378" s="9"/>
      <c r="G378" s="27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27"/>
      <c r="C379" s="9"/>
      <c r="D379" s="9"/>
      <c r="E379" s="9"/>
      <c r="F379" s="9"/>
      <c r="G379" s="27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27"/>
      <c r="C380" s="9"/>
      <c r="D380" s="9"/>
      <c r="E380" s="9"/>
      <c r="F380" s="9"/>
      <c r="G380" s="27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27"/>
      <c r="C381" s="9"/>
      <c r="D381" s="9"/>
      <c r="E381" s="9"/>
      <c r="F381" s="9"/>
      <c r="G381" s="27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27"/>
      <c r="C382" s="9"/>
      <c r="D382" s="9"/>
      <c r="E382" s="9"/>
      <c r="F382" s="9"/>
      <c r="G382" s="27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27"/>
      <c r="C383" s="9"/>
      <c r="D383" s="9"/>
      <c r="E383" s="9"/>
      <c r="F383" s="9"/>
      <c r="G383" s="27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27"/>
      <c r="C384" s="9"/>
      <c r="D384" s="9"/>
      <c r="E384" s="9"/>
      <c r="F384" s="9"/>
      <c r="G384" s="27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27"/>
      <c r="C385" s="9"/>
      <c r="D385" s="9"/>
      <c r="E385" s="9"/>
      <c r="F385" s="9"/>
      <c r="G385" s="27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27"/>
      <c r="C386" s="9"/>
      <c r="D386" s="9"/>
      <c r="E386" s="9"/>
      <c r="F386" s="9"/>
      <c r="G386" s="27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27"/>
      <c r="C387" s="9"/>
      <c r="D387" s="9"/>
      <c r="E387" s="9"/>
      <c r="F387" s="9"/>
      <c r="G387" s="27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27"/>
      <c r="C388" s="9"/>
      <c r="D388" s="9"/>
      <c r="E388" s="9"/>
      <c r="F388" s="9"/>
      <c r="G388" s="27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27"/>
      <c r="C389" s="9"/>
      <c r="D389" s="9"/>
      <c r="E389" s="9"/>
      <c r="F389" s="9"/>
      <c r="G389" s="27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27"/>
      <c r="C390" s="9"/>
      <c r="D390" s="9"/>
      <c r="E390" s="9"/>
      <c r="F390" s="9"/>
      <c r="G390" s="27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27"/>
      <c r="C391" s="9"/>
      <c r="D391" s="9"/>
      <c r="E391" s="9"/>
      <c r="F391" s="9"/>
      <c r="G391" s="27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27"/>
      <c r="C392" s="9"/>
      <c r="D392" s="9"/>
      <c r="E392" s="9"/>
      <c r="F392" s="9"/>
      <c r="G392" s="27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27"/>
      <c r="C393" s="9"/>
      <c r="D393" s="9"/>
      <c r="E393" s="9"/>
      <c r="F393" s="9"/>
      <c r="G393" s="27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27"/>
      <c r="C394" s="9"/>
      <c r="D394" s="9"/>
      <c r="E394" s="9"/>
      <c r="F394" s="9"/>
      <c r="G394" s="27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27"/>
      <c r="C395" s="9"/>
      <c r="D395" s="9"/>
      <c r="E395" s="9"/>
      <c r="F395" s="9"/>
      <c r="G395" s="27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27"/>
      <c r="C396" s="9"/>
      <c r="D396" s="9"/>
      <c r="E396" s="9"/>
      <c r="F396" s="9"/>
      <c r="G396" s="27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27"/>
      <c r="C397" s="9"/>
      <c r="D397" s="9"/>
      <c r="E397" s="9"/>
      <c r="F397" s="9"/>
      <c r="G397" s="27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27"/>
      <c r="C398" s="9"/>
      <c r="D398" s="9"/>
      <c r="E398" s="9"/>
      <c r="F398" s="9"/>
      <c r="G398" s="27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27"/>
      <c r="C399" s="9"/>
      <c r="D399" s="9"/>
      <c r="E399" s="9"/>
      <c r="F399" s="9"/>
      <c r="G399" s="27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27"/>
      <c r="C400" s="9"/>
      <c r="D400" s="9"/>
      <c r="E400" s="9"/>
      <c r="F400" s="9"/>
      <c r="G400" s="27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27"/>
      <c r="C401" s="9"/>
      <c r="D401" s="9"/>
      <c r="E401" s="9"/>
      <c r="F401" s="9"/>
      <c r="G401" s="27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27"/>
      <c r="C402" s="9"/>
      <c r="D402" s="9"/>
      <c r="E402" s="9"/>
      <c r="F402" s="9"/>
      <c r="G402" s="27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27"/>
      <c r="C403" s="9"/>
      <c r="D403" s="9"/>
      <c r="E403" s="9"/>
      <c r="F403" s="9"/>
      <c r="G403" s="27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27"/>
      <c r="C404" s="9"/>
      <c r="D404" s="9"/>
      <c r="E404" s="9"/>
      <c r="F404" s="9"/>
      <c r="G404" s="27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27"/>
      <c r="C405" s="9"/>
      <c r="D405" s="9"/>
      <c r="E405" s="9"/>
      <c r="F405" s="9"/>
      <c r="G405" s="27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27"/>
      <c r="C406" s="9"/>
      <c r="D406" s="9"/>
      <c r="E406" s="9"/>
      <c r="F406" s="9"/>
      <c r="G406" s="27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27"/>
      <c r="C407" s="9"/>
      <c r="D407" s="9"/>
      <c r="E407" s="9"/>
      <c r="F407" s="9"/>
      <c r="G407" s="27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27"/>
      <c r="C408" s="9"/>
      <c r="D408" s="9"/>
      <c r="E408" s="9"/>
      <c r="F408" s="9"/>
      <c r="G408" s="27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27"/>
      <c r="C409" s="9"/>
      <c r="D409" s="9"/>
      <c r="E409" s="9"/>
      <c r="F409" s="9"/>
      <c r="G409" s="27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27"/>
      <c r="C410" s="9"/>
      <c r="D410" s="9"/>
      <c r="E410" s="9"/>
      <c r="F410" s="9"/>
      <c r="G410" s="27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27"/>
      <c r="C411" s="9"/>
      <c r="D411" s="9"/>
      <c r="E411" s="9"/>
      <c r="F411" s="9"/>
      <c r="G411" s="27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27"/>
      <c r="C412" s="9"/>
      <c r="D412" s="9"/>
      <c r="E412" s="9"/>
      <c r="F412" s="9"/>
      <c r="G412" s="27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27"/>
      <c r="C413" s="9"/>
      <c r="D413" s="9"/>
      <c r="E413" s="9"/>
      <c r="F413" s="9"/>
      <c r="G413" s="27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27"/>
      <c r="C414" s="9"/>
      <c r="D414" s="9"/>
      <c r="E414" s="9"/>
      <c r="F414" s="9"/>
      <c r="G414" s="27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27"/>
      <c r="C415" s="9"/>
      <c r="D415" s="9"/>
      <c r="E415" s="9"/>
      <c r="F415" s="9"/>
      <c r="G415" s="27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27"/>
      <c r="C416" s="9"/>
      <c r="D416" s="9"/>
      <c r="E416" s="9"/>
      <c r="F416" s="9"/>
      <c r="G416" s="27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27"/>
      <c r="C417" s="9"/>
      <c r="D417" s="9"/>
      <c r="E417" s="9"/>
      <c r="F417" s="9"/>
      <c r="G417" s="27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27"/>
      <c r="C418" s="9"/>
      <c r="D418" s="9"/>
      <c r="E418" s="9"/>
      <c r="F418" s="9"/>
      <c r="G418" s="27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27"/>
      <c r="C419" s="9"/>
      <c r="D419" s="9"/>
      <c r="E419" s="9"/>
      <c r="F419" s="9"/>
      <c r="G419" s="27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27"/>
      <c r="C420" s="9"/>
      <c r="D420" s="9"/>
      <c r="E420" s="9"/>
      <c r="F420" s="9"/>
      <c r="G420" s="27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27"/>
      <c r="C421" s="9"/>
      <c r="D421" s="9"/>
      <c r="E421" s="9"/>
      <c r="F421" s="9"/>
      <c r="G421" s="27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27"/>
      <c r="C422" s="9"/>
      <c r="D422" s="9"/>
      <c r="E422" s="9"/>
      <c r="F422" s="9"/>
      <c r="G422" s="27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27"/>
      <c r="C423" s="9"/>
      <c r="D423" s="9"/>
      <c r="E423" s="9"/>
      <c r="F423" s="9"/>
      <c r="G423" s="27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27"/>
      <c r="C424" s="9"/>
      <c r="D424" s="9"/>
      <c r="E424" s="9"/>
      <c r="F424" s="9"/>
      <c r="G424" s="27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27"/>
      <c r="C425" s="9"/>
      <c r="D425" s="9"/>
      <c r="E425" s="9"/>
      <c r="F425" s="9"/>
      <c r="G425" s="27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27"/>
      <c r="C426" s="9"/>
      <c r="D426" s="9"/>
      <c r="E426" s="9"/>
      <c r="F426" s="9"/>
      <c r="G426" s="27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27"/>
      <c r="C427" s="9"/>
      <c r="D427" s="9"/>
      <c r="E427" s="9"/>
      <c r="F427" s="9"/>
      <c r="G427" s="27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27"/>
      <c r="C428" s="9"/>
      <c r="D428" s="9"/>
      <c r="E428" s="9"/>
      <c r="F428" s="9"/>
      <c r="G428" s="27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27"/>
      <c r="C429" s="9"/>
      <c r="D429" s="9"/>
      <c r="E429" s="9"/>
      <c r="F429" s="9"/>
      <c r="G429" s="27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27"/>
      <c r="C430" s="9"/>
      <c r="D430" s="9"/>
      <c r="E430" s="9"/>
      <c r="F430" s="9"/>
      <c r="G430" s="27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27"/>
      <c r="C431" s="9"/>
      <c r="D431" s="9"/>
      <c r="E431" s="9"/>
      <c r="F431" s="9"/>
      <c r="G431" s="27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27"/>
      <c r="C432" s="9"/>
      <c r="D432" s="9"/>
      <c r="E432" s="9"/>
      <c r="F432" s="9"/>
      <c r="G432" s="27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27"/>
      <c r="C433" s="9"/>
      <c r="D433" s="9"/>
      <c r="E433" s="9"/>
      <c r="F433" s="9"/>
      <c r="G433" s="27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27"/>
      <c r="C434" s="9"/>
      <c r="D434" s="9"/>
      <c r="E434" s="9"/>
      <c r="F434" s="9"/>
      <c r="G434" s="27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27"/>
      <c r="C435" s="9"/>
      <c r="D435" s="9"/>
      <c r="E435" s="9"/>
      <c r="F435" s="9"/>
      <c r="G435" s="27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27"/>
      <c r="C436" s="9"/>
      <c r="D436" s="9"/>
      <c r="E436" s="9"/>
      <c r="F436" s="9"/>
      <c r="G436" s="27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27"/>
      <c r="C437" s="9"/>
      <c r="D437" s="9"/>
      <c r="E437" s="9"/>
      <c r="F437" s="9"/>
      <c r="G437" s="27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27"/>
      <c r="C438" s="9"/>
      <c r="D438" s="9"/>
      <c r="E438" s="9"/>
      <c r="F438" s="9"/>
      <c r="G438" s="27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27"/>
      <c r="C439" s="9"/>
      <c r="D439" s="9"/>
      <c r="E439" s="9"/>
      <c r="F439" s="9"/>
      <c r="G439" s="27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27"/>
      <c r="C440" s="9"/>
      <c r="D440" s="9"/>
      <c r="E440" s="9"/>
      <c r="F440" s="9"/>
      <c r="G440" s="27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27"/>
      <c r="C441" s="9"/>
      <c r="D441" s="9"/>
      <c r="E441" s="9"/>
      <c r="F441" s="9"/>
      <c r="G441" s="27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27"/>
      <c r="C442" s="9"/>
      <c r="D442" s="9"/>
      <c r="E442" s="9"/>
      <c r="F442" s="9"/>
      <c r="G442" s="27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27"/>
      <c r="C443" s="9"/>
      <c r="D443" s="9"/>
      <c r="E443" s="9"/>
      <c r="F443" s="9"/>
      <c r="G443" s="27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27"/>
      <c r="C444" s="9"/>
      <c r="D444" s="9"/>
      <c r="E444" s="9"/>
      <c r="F444" s="9"/>
      <c r="G444" s="27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27"/>
      <c r="C445" s="9"/>
      <c r="D445" s="9"/>
      <c r="E445" s="9"/>
      <c r="F445" s="9"/>
      <c r="G445" s="27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27"/>
      <c r="C446" s="9"/>
      <c r="D446" s="9"/>
      <c r="E446" s="9"/>
      <c r="F446" s="9"/>
      <c r="G446" s="27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27"/>
      <c r="C447" s="9"/>
      <c r="D447" s="9"/>
      <c r="E447" s="9"/>
      <c r="F447" s="9"/>
      <c r="G447" s="27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27"/>
      <c r="C448" s="9"/>
      <c r="D448" s="9"/>
      <c r="E448" s="9"/>
      <c r="F448" s="9"/>
      <c r="G448" s="27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27"/>
      <c r="C449" s="9"/>
      <c r="D449" s="9"/>
      <c r="E449" s="9"/>
      <c r="F449" s="9"/>
      <c r="G449" s="27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27"/>
      <c r="C450" s="9"/>
      <c r="D450" s="9"/>
      <c r="E450" s="9"/>
      <c r="F450" s="9"/>
      <c r="G450" s="27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</sheetData>
  <printOptions headings="0" gridLines="0"/>
  <pageMargins left="0.69999999999999996" right="0.69999999999999996" top="0.75" bottom="0.75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2023-01-09T08:52:44Z</dcterms:modified>
</cp:coreProperties>
</file>